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mFac" sheetId="1" r:id="rId1"/>
    <sheet name="Profiles" sheetId="2" r:id="rId2"/>
    <sheet name="Organic" sheetId="3" r:id="rId3"/>
    <sheet name="PM" sheetId="4" r:id="rId4"/>
  </sheets>
  <definedNames>
    <definedName name="_xlnm.Print_Titles" localSheetId="0">'EmFac'!$1:$10</definedName>
  </definedNames>
  <calcPr fullCalcOnLoad="1"/>
</workbook>
</file>

<file path=xl/sharedStrings.xml><?xml version="1.0" encoding="utf-8"?>
<sst xmlns="http://schemas.openxmlformats.org/spreadsheetml/2006/main" count="626" uniqueCount="265">
  <si>
    <t>FUEL</t>
  </si>
  <si>
    <t>NOx</t>
  </si>
  <si>
    <t>TOG</t>
  </si>
  <si>
    <t>CO</t>
  </si>
  <si>
    <t>Uncontrolled</t>
  </si>
  <si>
    <t>Low NOx</t>
  </si>
  <si>
    <t>PM</t>
  </si>
  <si>
    <t>&gt;100 MMBtu/hr</t>
  </si>
  <si>
    <t>Tangential</t>
  </si>
  <si>
    <t>Residential</t>
  </si>
  <si>
    <t>Pre-NSPS</t>
  </si>
  <si>
    <t>Post-NSPS</t>
  </si>
  <si>
    <t>ROG / VOC</t>
  </si>
  <si>
    <t>Acetaldehyde</t>
  </si>
  <si>
    <t>Ammonia</t>
  </si>
  <si>
    <t>Benzene</t>
  </si>
  <si>
    <t>1,3-Butadiene</t>
  </si>
  <si>
    <t xml:space="preserve">Chlorine </t>
  </si>
  <si>
    <t>Ethyl Benzene</t>
  </si>
  <si>
    <t>Formaldehyde</t>
  </si>
  <si>
    <t xml:space="preserve">Hexane </t>
  </si>
  <si>
    <t>Hydrogen Chloride</t>
  </si>
  <si>
    <t>Hydrogen Sulfide</t>
  </si>
  <si>
    <t>Isopropanol</t>
  </si>
  <si>
    <t>Propylene</t>
  </si>
  <si>
    <t>Toluene</t>
  </si>
  <si>
    <t>Xylenes</t>
  </si>
  <si>
    <t>FGR</t>
  </si>
  <si>
    <t>sd</t>
  </si>
  <si>
    <t>ap</t>
  </si>
  <si>
    <t>&lt;10 MMBtu/hr</t>
  </si>
  <si>
    <t>10-100 MMBtu/hr</t>
  </si>
  <si>
    <t>vc/sd</t>
  </si>
  <si>
    <t>PAH's</t>
  </si>
  <si>
    <t>Naphthalene</t>
  </si>
  <si>
    <t>Acrolein</t>
  </si>
  <si>
    <t>vc</t>
  </si>
  <si>
    <t>TOXIC SUBSTANCES</t>
  </si>
  <si>
    <t>SC *</t>
  </si>
  <si>
    <t>CAS #</t>
  </si>
  <si>
    <t>Benzaldehyde</t>
  </si>
  <si>
    <t>c</t>
  </si>
  <si>
    <t>Condensable</t>
  </si>
  <si>
    <t>Total</t>
  </si>
  <si>
    <t>Methane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</si>
  <si>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</si>
  <si>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Lead</t>
  </si>
  <si>
    <t>Acenaphthene</t>
  </si>
  <si>
    <t>Acenaphthylene</t>
  </si>
  <si>
    <t>Anthracene</t>
  </si>
  <si>
    <t>Benzo(b)fluoranthene</t>
  </si>
  <si>
    <t>Benzo(a)pyrene</t>
  </si>
  <si>
    <t>Benzo(g,h,I)perylene</t>
  </si>
  <si>
    <t>Benzo(k)fluoranthene</t>
  </si>
  <si>
    <t>Butane</t>
  </si>
  <si>
    <t>Chrysene</t>
  </si>
  <si>
    <t>Dibenzo(a,h)anthracene</t>
  </si>
  <si>
    <t>Dichlorobenzene</t>
  </si>
  <si>
    <t>Ethane</t>
  </si>
  <si>
    <t>Fluoranthene</t>
  </si>
  <si>
    <t>Fluorene</t>
  </si>
  <si>
    <t>vc/ap</t>
  </si>
  <si>
    <t>Indeno(1,2,3-cd)pyrene</t>
  </si>
  <si>
    <t>Pentane</t>
  </si>
  <si>
    <t>Phenanathrene</t>
  </si>
  <si>
    <t>Propane</t>
  </si>
  <si>
    <t>Pyrene</t>
  </si>
  <si>
    <t>Arsenic</t>
  </si>
  <si>
    <t>Barium</t>
  </si>
  <si>
    <t>Beryllium</t>
  </si>
  <si>
    <t>Cadmium</t>
  </si>
  <si>
    <t>Cobalt</t>
  </si>
  <si>
    <t>Copper</t>
  </si>
  <si>
    <t>Manganese</t>
  </si>
  <si>
    <t>Mercury</t>
  </si>
  <si>
    <t>Molybdenum</t>
  </si>
  <si>
    <t>Nickel</t>
  </si>
  <si>
    <t>Selenium</t>
  </si>
  <si>
    <t>Vanadium</t>
  </si>
  <si>
    <t>Zinc</t>
  </si>
  <si>
    <t>&lt;100 MMBtu/hr</t>
  </si>
  <si>
    <t>1-03-005-02/03</t>
  </si>
  <si>
    <t>1-01-005-01</t>
  </si>
  <si>
    <t>1-02-005-01</t>
  </si>
  <si>
    <t>1-03-005-01</t>
  </si>
  <si>
    <t>sp</t>
  </si>
  <si>
    <t>NMTOC</t>
  </si>
  <si>
    <t>3-methylchloranthrene</t>
  </si>
  <si>
    <t>2-Methylnaphthalene</t>
  </si>
  <si>
    <t>7,12-Dimethylbenz(a)anthracene</t>
  </si>
  <si>
    <t>Chlorobenzene</t>
  </si>
  <si>
    <t>Dioxins</t>
  </si>
  <si>
    <t>ND</t>
  </si>
  <si>
    <t>Furans</t>
  </si>
  <si>
    <t>Chromium (total)</t>
  </si>
  <si>
    <t>Chromium (hexavalent)</t>
  </si>
  <si>
    <t>1-02-005-01/02/03</t>
  </si>
  <si>
    <t>2-Chloronaphthalene</t>
  </si>
  <si>
    <t>arb</t>
  </si>
  <si>
    <t>Benzo(a)anthracene</t>
  </si>
  <si>
    <t>Benzo(e)pyrene</t>
  </si>
  <si>
    <t>Perylene</t>
  </si>
  <si>
    <t>Benzo(b,k)fluoranthene</t>
  </si>
  <si>
    <t>OCDD</t>
  </si>
  <si>
    <t>SCC Number</t>
  </si>
  <si>
    <t>Industrial</t>
  </si>
  <si>
    <t>1-03-010-02</t>
  </si>
  <si>
    <t>1-02-010-01</t>
  </si>
  <si>
    <t>1-03-010-01</t>
  </si>
  <si>
    <t>Natural Gas</t>
  </si>
  <si>
    <t>millions of cubic feet (mmcf)</t>
  </si>
  <si>
    <t>Emission Factor Units</t>
  </si>
  <si>
    <t>pounds per mmcf</t>
  </si>
  <si>
    <t>1,000 gallons</t>
  </si>
  <si>
    <t>pounds per 1,000 gallons</t>
  </si>
  <si>
    <t>CRITERIA</t>
  </si>
  <si>
    <t>POLLUTANT</t>
  </si>
  <si>
    <t>91.5 MMBtu / 1,000gallons</t>
  </si>
  <si>
    <t>102.0 MMBtu / 1,000gallons</t>
  </si>
  <si>
    <t>Size / Type of Boiler</t>
  </si>
  <si>
    <t>*</t>
  </si>
  <si>
    <t>Fuel oil</t>
  </si>
  <si>
    <r>
      <t>.018 gr / 100 ft</t>
    </r>
    <r>
      <rPr>
        <vertAlign val="superscript"/>
        <sz val="10"/>
        <rFont val="Arial"/>
        <family val="2"/>
      </rPr>
      <t>3</t>
    </r>
  </si>
  <si>
    <t>FOOTNOTES</t>
  </si>
  <si>
    <t>USEPA AP-42</t>
  </si>
  <si>
    <t>San Diego County APCD</t>
  </si>
  <si>
    <t>Ventura County APCD</t>
  </si>
  <si>
    <t xml:space="preserve">arb =  </t>
  </si>
  <si>
    <t xml:space="preserve">ap =  </t>
  </si>
  <si>
    <t xml:space="preserve">ad =  </t>
  </si>
  <si>
    <t xml:space="preserve">vc =  </t>
  </si>
  <si>
    <t>128 MMBtu / 1,000 gallons</t>
  </si>
  <si>
    <t>1-01-006-04</t>
  </si>
  <si>
    <t>1-01-006-01</t>
  </si>
  <si>
    <t>1-02-006-01</t>
  </si>
  <si>
    <t>1-03-006-01</t>
  </si>
  <si>
    <t>1-01-006-02</t>
  </si>
  <si>
    <t>1-02-006-02</t>
  </si>
  <si>
    <t>1-02-006-02/03</t>
  </si>
  <si>
    <r>
      <t>SO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*</t>
    </r>
  </si>
  <si>
    <r>
      <t>CO</t>
    </r>
    <r>
      <rPr>
        <vertAlign val="subscript"/>
        <sz val="10"/>
        <rFont val="Arial"/>
        <family val="2"/>
      </rPr>
      <t>2</t>
    </r>
  </si>
  <si>
    <t>California Air Resources Board</t>
  </si>
  <si>
    <t>2,000 gr / mmcf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</si>
  <si>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 -  Sulfur content of fuels</t>
    </r>
  </si>
  <si>
    <t>SC  -  Source of emission factors</t>
  </si>
  <si>
    <t>A2104004000</t>
  </si>
  <si>
    <t>A2104011000</t>
  </si>
  <si>
    <t>A2104006010</t>
  </si>
  <si>
    <t>A2104006000</t>
  </si>
  <si>
    <t>NATURAL GAS</t>
  </si>
  <si>
    <t>FUEL OIL  (diesel / number 2)</t>
  </si>
  <si>
    <t>Emission Reporting Unit   (ERU)</t>
  </si>
  <si>
    <t>Heating Value  (Btu/ERU)</t>
  </si>
  <si>
    <t>1,000 MMBtu/mmcf</t>
  </si>
  <si>
    <t>PROPANE *</t>
  </si>
  <si>
    <t>BUTANE *</t>
  </si>
  <si>
    <r>
      <t>TEF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</t>
    </r>
  </si>
  <si>
    <r>
      <t>TEF</t>
    </r>
    <r>
      <rPr>
        <vertAlign val="subscript"/>
        <sz val="10"/>
        <rFont val="Arial"/>
        <family val="2"/>
      </rPr>
      <t>NG</t>
    </r>
    <r>
      <rPr>
        <sz val="10"/>
        <rFont val="Arial"/>
        <family val="2"/>
      </rPr>
      <t xml:space="preserve"> =</t>
    </r>
  </si>
  <si>
    <r>
      <t>HV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</si>
  <si>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Heating value for propane</t>
  </si>
  <si>
    <r>
      <t>HV</t>
    </r>
    <r>
      <rPr>
        <vertAlign val="subscript"/>
        <sz val="10"/>
        <rFont val="Arial"/>
        <family val="2"/>
      </rPr>
      <t>NG</t>
    </r>
    <r>
      <rPr>
        <sz val="10"/>
        <rFont val="Arial"/>
        <family val="2"/>
      </rPr>
      <t xml:space="preserve"> =</t>
    </r>
  </si>
  <si>
    <t>Heating value for natural gas</t>
  </si>
  <si>
    <r>
      <t>TEF</t>
    </r>
    <r>
      <rPr>
        <vertAlign val="subscript"/>
        <sz val="10"/>
        <rFont val="Arial"/>
        <family val="2"/>
      </rPr>
      <t>NG</t>
    </r>
    <r>
      <rPr>
        <sz val="10"/>
        <rFont val="Arial"/>
        <family val="2"/>
      </rPr>
      <t xml:space="preserve"> * HV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HV</t>
    </r>
    <r>
      <rPr>
        <vertAlign val="subscript"/>
        <sz val="10"/>
        <rFont val="Arial"/>
        <family val="2"/>
      </rPr>
      <t>NG</t>
    </r>
  </si>
  <si>
    <r>
      <t>TEF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</t>
    </r>
  </si>
  <si>
    <r>
      <t>TEF</t>
    </r>
    <r>
      <rPr>
        <vertAlign val="subscript"/>
        <sz val="10"/>
        <rFont val="Arial"/>
        <family val="2"/>
      </rPr>
      <t>NG</t>
    </r>
    <r>
      <rPr>
        <sz val="10"/>
        <rFont val="Arial"/>
        <family val="2"/>
      </rPr>
      <t xml:space="preserve"> * HV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/ HV</t>
    </r>
    <r>
      <rPr>
        <vertAlign val="subscript"/>
        <sz val="10"/>
        <rFont val="Arial"/>
        <family val="2"/>
      </rPr>
      <t>NG</t>
    </r>
  </si>
  <si>
    <r>
      <t>TEF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0"/>
      </rPr>
      <t xml:space="preserve">= </t>
    </r>
  </si>
  <si>
    <r>
      <t>HV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</si>
  <si>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t>Heating value for butane</t>
  </si>
  <si>
    <t>md/av</t>
  </si>
  <si>
    <t>Mojave Desert AQMD / Antelope Valley APCD</t>
  </si>
  <si>
    <t xml:space="preserve">md/av =  </t>
  </si>
  <si>
    <t>Propane toxic emission factor</t>
  </si>
  <si>
    <t>Natural gas toxic emission factor</t>
  </si>
  <si>
    <t>Butane toxic emission factor</t>
  </si>
  <si>
    <t>EXTCOMB BOILER</t>
  </si>
  <si>
    <t>INDUSTRIAL</t>
  </si>
  <si>
    <t>LIQ PETROLEUM GAS</t>
  </si>
  <si>
    <t>BUTANE</t>
  </si>
  <si>
    <t>PROPANE</t>
  </si>
  <si>
    <t>10-11-2000      DRAFT</t>
  </si>
  <si>
    <t>CALIFORNIA EMISSION INVENTORY DEVELOPMENT AND REPORTING SYSTEM (CEIDARS)</t>
  </si>
  <si>
    <t>-- Assignments of Organic and PM Speciation Profiles and Fractions by SCC - As Of 10-11-2000 --</t>
  </si>
  <si>
    <t>** Inventory Year 2000 **</t>
  </si>
  <si>
    <t>DELETED</t>
  </si>
  <si>
    <t>INV.</t>
  </si>
  <si>
    <t>ORGANIC</t>
  </si>
  <si>
    <t>FRAC</t>
  </si>
  <si>
    <t>SCC</t>
  </si>
  <si>
    <t>YEAR</t>
  </si>
  <si>
    <t>PROFILE</t>
  </si>
  <si>
    <t>FROG</t>
  </si>
  <si>
    <t>PM10</t>
  </si>
  <si>
    <t>PM2.5</t>
  </si>
  <si>
    <t>SCC1N</t>
  </si>
  <si>
    <t>SCC3N</t>
  </si>
  <si>
    <t>SCC6N</t>
  </si>
  <si>
    <t>SCC8N</t>
  </si>
  <si>
    <t>---------------</t>
  </si>
  <si>
    <t>-------</t>
  </si>
  <si>
    <t>----</t>
  </si>
  <si>
    <t>--------------------</t>
  </si>
  <si>
    <t>ELECTRIC GENERATN</t>
  </si>
  <si>
    <t>COMMERCL-INSTUTNL</t>
  </si>
  <si>
    <t xml:space="preserve">    DRAFT          CALIFORNIA EMISSION INVENTORY DEVELOPMENT AND REPORTING SYSTEM (CEIDARS)</t>
  </si>
  <si>
    <t>ARB Organic Gas Speciation Profiles</t>
  </si>
  <si>
    <t>-- Weight Percents of Chemical Species in Total Organic Gas (TOG) --</t>
  </si>
  <si>
    <t>ORGANIC GAS</t>
  </si>
  <si>
    <t>WEIGHT %</t>
  </si>
  <si>
    <t>PROFILE ID</t>
  </si>
  <si>
    <t>of TOG</t>
  </si>
  <si>
    <t>SAROAD</t>
  </si>
  <si>
    <t>CAS</t>
  </si>
  <si>
    <t>CHEMICAL NAME</t>
  </si>
  <si>
    <t>PROFILE NAME</t>
  </si>
  <si>
    <t>-----------</t>
  </si>
  <si>
    <t>------</t>
  </si>
  <si>
    <t>----------</t>
  </si>
  <si>
    <t>--------------------------------------------------------------------------------</t>
  </si>
  <si>
    <t>------------------------------------------------------------------------------</t>
  </si>
  <si>
    <t>N-BUTANE</t>
  </si>
  <si>
    <t>External combustion boiler - process gas</t>
  </si>
  <si>
    <t>ETHANE</t>
  </si>
  <si>
    <t>PROPYLENE</t>
  </si>
  <si>
    <t>METHANE</t>
  </si>
  <si>
    <t>FORMALDEHYDE</t>
  </si>
  <si>
    <t>ISOBUTANE</t>
  </si>
  <si>
    <t xml:space="preserve">      CALIFORNIA EMISSION INVENTORY AND REPORTING SYSTEM (CEIDARS)</t>
  </si>
  <si>
    <t xml:space="preserve">                         --  Particulate Matter (PM) Speciation Profiles --</t>
  </si>
  <si>
    <t xml:space="preserve">             (Weight Percent of Chemical Species in Total Particulate Matter)</t>
  </si>
  <si>
    <t>I. ORIGINAL FORMAT PROFILES:</t>
  </si>
  <si>
    <t>(all species included in total 100%)</t>
  </si>
  <si>
    <t>PM PROFILE ID</t>
  </si>
  <si>
    <t>SPECIE</t>
  </si>
  <si>
    <t>of PM TOTAL</t>
  </si>
  <si>
    <t>of PM 10</t>
  </si>
  <si>
    <t>of PM 2.5</t>
  </si>
  <si>
    <t>PM PROFILE NAME</t>
  </si>
  <si>
    <t>-------------</t>
  </si>
  <si>
    <t>----------------</t>
  </si>
  <si>
    <t>------------------------------</t>
  </si>
  <si>
    <t>ELEM CARBON</t>
  </si>
  <si>
    <t>C(E)</t>
  </si>
  <si>
    <t>GASEOUS MATERIAL COMBUSTION</t>
  </si>
  <si>
    <t>SULFATES</t>
  </si>
  <si>
    <t>SO4</t>
  </si>
  <si>
    <t>OTHER</t>
  </si>
  <si>
    <t>1-02-010-02</t>
  </si>
  <si>
    <t>TOTAL</t>
  </si>
  <si>
    <t>ORGANIC GASES</t>
  </si>
  <si>
    <t>Methyl chloroform</t>
  </si>
  <si>
    <r>
      <t>Propane toxic Emission Factors (TEF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) were calculated form natural gas</t>
    </r>
  </si>
  <si>
    <r>
      <t>Butane toxic emission factors (TEF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were calculated form natural</t>
    </r>
  </si>
  <si>
    <t>Commercial propane boiler from 10-100 MMBtu/hr natural gas boiler.</t>
  </si>
  <si>
    <t>Commercial butane boiler from 10-100 MMBtu/hr natural gas boiler.</t>
  </si>
  <si>
    <t>Industrial propane boiler from &gt;100 MMBtu/hr natural gas boiler.</t>
  </si>
  <si>
    <t>Industrial butane boiler from &gt;100 MMBtu/hr natural gas boiler.</t>
  </si>
  <si>
    <t>Commercial</t>
  </si>
  <si>
    <t>gas toxic emission factors using the following equations:</t>
  </si>
  <si>
    <t>toxic emission factors using the following equations:</t>
  </si>
  <si>
    <t>Non-Condensable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</si>
  <si>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</si>
  <si>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</si>
  <si>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ap/md</t>
  </si>
  <si>
    <t>DEFAULT EMISSION FACTORS FOR BOILER - 2013</t>
  </si>
  <si>
    <t>Revised 4/2013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</si>
</sst>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#,##0.000"/>
    <numFmt numFmtId="168" formatCode="0.0"/>
    <numFmt numFmtId="169" formatCode="#,##0.0000"/>
    <numFmt numFmtId="170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Alignment="1">
      <alignment/>
    </xf>
    <xf numFmtId="0" fontId="0" fillId="0" borderId="7" xfId="0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0" fillId="0" borderId="7" xfId="0" applyFill="1" applyBorder="1" applyAlignment="1">
      <alignment horizontal="right"/>
    </xf>
    <xf numFmtId="166" fontId="0" fillId="0" borderId="1" xfId="0" applyNumberFormat="1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166" fontId="0" fillId="0" borderId="3" xfId="0" applyNumberFormat="1" applyBorder="1" applyAlignment="1">
      <alignment/>
    </xf>
    <xf numFmtId="0" fontId="0" fillId="0" borderId="2" xfId="0" applyFill="1" applyBorder="1" applyAlignment="1">
      <alignment/>
    </xf>
    <xf numFmtId="166" fontId="0" fillId="0" borderId="3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6" fontId="0" fillId="0" borderId="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/>
    </xf>
    <xf numFmtId="167" fontId="0" fillId="0" borderId="3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10" fontId="0" fillId="0" borderId="2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" xfId="0" applyFill="1" applyBorder="1" applyAlignment="1">
      <alignment/>
    </xf>
    <xf numFmtId="1" fontId="0" fillId="0" borderId="30" xfId="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7" xfId="0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3" xfId="0" applyNumberFormat="1" applyFill="1" applyBorder="1" applyAlignment="1">
      <alignment/>
    </xf>
    <xf numFmtId="170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zoomScale="90" zoomScaleNormal="9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28" sqref="I128"/>
    </sheetView>
  </sheetViews>
  <sheetFormatPr defaultColWidth="9.140625" defaultRowHeight="12.75"/>
  <cols>
    <col min="1" max="1" width="30.140625" style="0" customWidth="1"/>
    <col min="2" max="2" width="11.57421875" style="12" customWidth="1"/>
    <col min="3" max="3" width="14.7109375" style="0" customWidth="1"/>
    <col min="4" max="4" width="15.421875" style="0" customWidth="1"/>
    <col min="5" max="5" width="14.00390625" style="0" customWidth="1"/>
    <col min="6" max="6" width="11.8515625" style="0" customWidth="1"/>
    <col min="7" max="7" width="13.28125" style="0" customWidth="1"/>
    <col min="8" max="8" width="5.57421875" style="0" customWidth="1"/>
    <col min="9" max="9" width="17.421875" style="0" bestFit="1" customWidth="1"/>
    <col min="10" max="10" width="14.00390625" style="0" bestFit="1" customWidth="1"/>
    <col min="11" max="11" width="13.28125" style="0" bestFit="1" customWidth="1"/>
    <col min="12" max="12" width="6.8515625" style="0" customWidth="1"/>
    <col min="13" max="13" width="11.8515625" style="0" customWidth="1"/>
    <col min="14" max="14" width="11.8515625" style="0" bestFit="1" customWidth="1"/>
    <col min="15" max="15" width="6.28125" style="0" customWidth="1"/>
    <col min="16" max="17" width="11.8515625" style="0" customWidth="1"/>
    <col min="18" max="18" width="6.28125" style="0" customWidth="1"/>
  </cols>
  <sheetData>
    <row r="1" spans="1:18" ht="26.25" thickBot="1">
      <c r="A1" s="106" t="s">
        <v>263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2.75">
      <c r="A2" s="116" t="s">
        <v>0</v>
      </c>
      <c r="B2" s="117"/>
      <c r="C2" s="120" t="s">
        <v>149</v>
      </c>
      <c r="D2" s="101"/>
      <c r="E2" s="101"/>
      <c r="F2" s="101"/>
      <c r="G2" s="101"/>
      <c r="H2" s="102"/>
      <c r="I2" s="100" t="s">
        <v>150</v>
      </c>
      <c r="J2" s="101"/>
      <c r="K2" s="101"/>
      <c r="L2" s="102"/>
      <c r="M2" s="107" t="s">
        <v>154</v>
      </c>
      <c r="N2" s="108"/>
      <c r="O2" s="109"/>
      <c r="P2" s="100" t="s">
        <v>155</v>
      </c>
      <c r="Q2" s="101"/>
      <c r="R2" s="102"/>
    </row>
    <row r="3" spans="1:18" ht="12.75">
      <c r="A3" s="118" t="s">
        <v>151</v>
      </c>
      <c r="B3" s="119"/>
      <c r="C3" s="111" t="s">
        <v>110</v>
      </c>
      <c r="D3" s="111"/>
      <c r="E3" s="111"/>
      <c r="F3" s="111"/>
      <c r="G3" s="111"/>
      <c r="H3" s="112"/>
      <c r="I3" s="110" t="s">
        <v>113</v>
      </c>
      <c r="J3" s="111"/>
      <c r="K3" s="111"/>
      <c r="L3" s="112"/>
      <c r="M3" s="110" t="s">
        <v>113</v>
      </c>
      <c r="N3" s="111"/>
      <c r="O3" s="112"/>
      <c r="P3" s="103" t="s">
        <v>113</v>
      </c>
      <c r="Q3" s="104"/>
      <c r="R3" s="105"/>
    </row>
    <row r="4" spans="1:18" ht="12.75">
      <c r="A4" s="118" t="s">
        <v>152</v>
      </c>
      <c r="B4" s="119"/>
      <c r="C4" s="111" t="s">
        <v>153</v>
      </c>
      <c r="D4" s="111"/>
      <c r="E4" s="111"/>
      <c r="F4" s="111"/>
      <c r="G4" s="111"/>
      <c r="H4" s="112"/>
      <c r="I4" s="110" t="s">
        <v>131</v>
      </c>
      <c r="J4" s="111"/>
      <c r="K4" s="111"/>
      <c r="L4" s="112"/>
      <c r="M4" s="110" t="s">
        <v>117</v>
      </c>
      <c r="N4" s="111"/>
      <c r="O4" s="112"/>
      <c r="P4" s="103" t="s">
        <v>118</v>
      </c>
      <c r="Q4" s="104"/>
      <c r="R4" s="105"/>
    </row>
    <row r="5" spans="1:18" ht="12.75">
      <c r="A5" s="118" t="s">
        <v>111</v>
      </c>
      <c r="B5" s="119"/>
      <c r="C5" s="111" t="s">
        <v>112</v>
      </c>
      <c r="D5" s="111"/>
      <c r="E5" s="111"/>
      <c r="F5" s="111"/>
      <c r="G5" s="111"/>
      <c r="H5" s="112"/>
      <c r="I5" s="110" t="s">
        <v>114</v>
      </c>
      <c r="J5" s="111"/>
      <c r="K5" s="111"/>
      <c r="L5" s="112"/>
      <c r="M5" s="110" t="s">
        <v>114</v>
      </c>
      <c r="N5" s="111"/>
      <c r="O5" s="112"/>
      <c r="P5" s="103" t="s">
        <v>114</v>
      </c>
      <c r="Q5" s="104"/>
      <c r="R5" s="105"/>
    </row>
    <row r="6" spans="1:18" ht="12.75">
      <c r="A6" s="118" t="s">
        <v>119</v>
      </c>
      <c r="B6" s="119"/>
      <c r="C6" s="53" t="s">
        <v>30</v>
      </c>
      <c r="D6" s="1" t="s">
        <v>31</v>
      </c>
      <c r="E6" s="1" t="s">
        <v>7</v>
      </c>
      <c r="F6" s="1" t="s">
        <v>8</v>
      </c>
      <c r="G6" s="1" t="s">
        <v>9</v>
      </c>
      <c r="H6" s="2" t="s">
        <v>38</v>
      </c>
      <c r="I6" s="23" t="s">
        <v>80</v>
      </c>
      <c r="J6" s="24" t="s">
        <v>7</v>
      </c>
      <c r="K6" s="24" t="s">
        <v>9</v>
      </c>
      <c r="L6" s="25" t="s">
        <v>38</v>
      </c>
      <c r="M6" s="54" t="s">
        <v>256</v>
      </c>
      <c r="N6" s="24" t="s">
        <v>105</v>
      </c>
      <c r="O6" s="25" t="s">
        <v>38</v>
      </c>
      <c r="P6" s="23" t="s">
        <v>256</v>
      </c>
      <c r="Q6" s="24" t="s">
        <v>105</v>
      </c>
      <c r="R6" s="25" t="s">
        <v>38</v>
      </c>
    </row>
    <row r="7" spans="1:18" ht="12.75">
      <c r="A7" s="118" t="s">
        <v>104</v>
      </c>
      <c r="B7" s="119"/>
      <c r="C7" s="53" t="s">
        <v>136</v>
      </c>
      <c r="D7" s="1" t="s">
        <v>136</v>
      </c>
      <c r="E7" s="1" t="s">
        <v>133</v>
      </c>
      <c r="F7" s="1" t="s">
        <v>132</v>
      </c>
      <c r="G7" s="1" t="s">
        <v>148</v>
      </c>
      <c r="H7" s="2"/>
      <c r="I7" s="5" t="s">
        <v>96</v>
      </c>
      <c r="J7" s="26" t="s">
        <v>82</v>
      </c>
      <c r="K7" s="26" t="s">
        <v>145</v>
      </c>
      <c r="L7" s="7"/>
      <c r="M7" s="55" t="s">
        <v>106</v>
      </c>
      <c r="N7" s="38" t="s">
        <v>246</v>
      </c>
      <c r="O7" s="7"/>
      <c r="P7" s="5" t="s">
        <v>108</v>
      </c>
      <c r="Q7" s="26" t="s">
        <v>107</v>
      </c>
      <c r="R7" s="7"/>
    </row>
    <row r="8" spans="1:18" ht="12.75">
      <c r="A8" s="118"/>
      <c r="B8" s="119"/>
      <c r="C8" s="53" t="s">
        <v>137</v>
      </c>
      <c r="D8" s="1" t="s">
        <v>137</v>
      </c>
      <c r="E8" s="1" t="s">
        <v>134</v>
      </c>
      <c r="F8" s="1"/>
      <c r="G8" s="1" t="s">
        <v>147</v>
      </c>
      <c r="H8" s="2"/>
      <c r="I8" s="5" t="s">
        <v>81</v>
      </c>
      <c r="J8" s="26" t="s">
        <v>83</v>
      </c>
      <c r="K8" s="26" t="s">
        <v>146</v>
      </c>
      <c r="L8" s="7"/>
      <c r="M8" s="56"/>
      <c r="N8" s="26"/>
      <c r="O8" s="7"/>
      <c r="P8" s="5"/>
      <c r="Q8" s="26"/>
      <c r="R8" s="7"/>
    </row>
    <row r="9" spans="1:18" ht="13.5" thickBot="1">
      <c r="A9" s="127"/>
      <c r="B9" s="128"/>
      <c r="C9" s="70" t="s">
        <v>138</v>
      </c>
      <c r="D9" s="44" t="s">
        <v>138</v>
      </c>
      <c r="E9" s="44" t="s">
        <v>135</v>
      </c>
      <c r="F9" s="44"/>
      <c r="G9" s="44"/>
      <c r="H9" s="45"/>
      <c r="I9" s="41"/>
      <c r="J9" s="42" t="s">
        <v>84</v>
      </c>
      <c r="K9" s="42"/>
      <c r="L9" s="36"/>
      <c r="M9" s="58"/>
      <c r="N9" s="42"/>
      <c r="O9" s="36"/>
      <c r="P9" s="41"/>
      <c r="Q9" s="42"/>
      <c r="R9" s="36"/>
    </row>
    <row r="10" spans="1:18" ht="12.75">
      <c r="A10" s="43" t="s">
        <v>116</v>
      </c>
      <c r="B10" s="78" t="s">
        <v>39</v>
      </c>
      <c r="C10" s="71"/>
      <c r="D10" s="46"/>
      <c r="E10" s="46"/>
      <c r="F10" s="46"/>
      <c r="G10" s="46"/>
      <c r="H10" s="84"/>
      <c r="I10" s="83"/>
      <c r="J10" s="47"/>
      <c r="K10" s="47"/>
      <c r="L10" s="48"/>
      <c r="M10" s="83"/>
      <c r="N10" s="47"/>
      <c r="O10" s="48"/>
      <c r="P10" s="83"/>
      <c r="Q10" s="47"/>
      <c r="R10" s="48"/>
    </row>
    <row r="11" spans="1:18" ht="12.75">
      <c r="A11" s="118" t="s">
        <v>115</v>
      </c>
      <c r="B11" s="119"/>
      <c r="C11" s="72"/>
      <c r="D11" s="49"/>
      <c r="E11" s="49"/>
      <c r="F11" s="49"/>
      <c r="G11" s="49"/>
      <c r="H11" s="85"/>
      <c r="I11" s="52"/>
      <c r="J11" s="30"/>
      <c r="K11" s="30"/>
      <c r="L11" s="9"/>
      <c r="M11" s="52"/>
      <c r="N11" s="30"/>
      <c r="O11" s="9"/>
      <c r="P11" s="52"/>
      <c r="Q11" s="30"/>
      <c r="R11" s="9"/>
    </row>
    <row r="12" spans="1:18" ht="12.75">
      <c r="A12" s="37" t="s">
        <v>1</v>
      </c>
      <c r="B12" s="77">
        <v>42603</v>
      </c>
      <c r="C12" s="73"/>
      <c r="D12" s="3"/>
      <c r="E12" s="3"/>
      <c r="F12" s="3"/>
      <c r="G12" s="3"/>
      <c r="H12" s="4"/>
      <c r="I12" s="5"/>
      <c r="J12" s="26"/>
      <c r="K12" s="26"/>
      <c r="L12" s="7"/>
      <c r="M12" s="26"/>
      <c r="N12" s="5"/>
      <c r="O12" s="7"/>
      <c r="P12" s="26"/>
      <c r="Q12" s="5"/>
      <c r="R12" s="7"/>
    </row>
    <row r="13" spans="1:18" ht="12.75">
      <c r="A13" s="6" t="s">
        <v>4</v>
      </c>
      <c r="B13" s="77"/>
      <c r="C13" s="73">
        <v>100</v>
      </c>
      <c r="D13" s="3">
        <v>100</v>
      </c>
      <c r="E13" s="3"/>
      <c r="F13" s="3">
        <v>170</v>
      </c>
      <c r="G13" s="3">
        <v>94</v>
      </c>
      <c r="H13" s="4" t="s">
        <v>29</v>
      </c>
      <c r="I13" s="27">
        <v>20</v>
      </c>
      <c r="J13" s="28">
        <v>24</v>
      </c>
      <c r="K13" s="28">
        <v>18</v>
      </c>
      <c r="L13" s="7" t="s">
        <v>29</v>
      </c>
      <c r="M13" s="28">
        <v>14</v>
      </c>
      <c r="N13" s="27">
        <v>19</v>
      </c>
      <c r="O13" s="7" t="s">
        <v>29</v>
      </c>
      <c r="P13" s="28">
        <v>15</v>
      </c>
      <c r="Q13" s="27">
        <v>21</v>
      </c>
      <c r="R13" s="7" t="s">
        <v>29</v>
      </c>
    </row>
    <row r="14" spans="1:18" ht="12.75">
      <c r="A14" s="6" t="s">
        <v>10</v>
      </c>
      <c r="B14" s="77"/>
      <c r="C14" s="73"/>
      <c r="D14" s="3"/>
      <c r="E14" s="3">
        <v>280</v>
      </c>
      <c r="F14" s="3"/>
      <c r="G14" s="3"/>
      <c r="H14" s="4" t="s">
        <v>29</v>
      </c>
      <c r="I14" s="5"/>
      <c r="J14" s="26"/>
      <c r="K14" s="26"/>
      <c r="L14" s="7"/>
      <c r="M14" s="26"/>
      <c r="N14" s="5"/>
      <c r="O14" s="7"/>
      <c r="P14" s="26"/>
      <c r="Q14" s="5"/>
      <c r="R14" s="7"/>
    </row>
    <row r="15" spans="1:18" ht="12.75">
      <c r="A15" s="6" t="s">
        <v>11</v>
      </c>
      <c r="B15" s="77"/>
      <c r="C15" s="73"/>
      <c r="D15" s="3"/>
      <c r="E15" s="3">
        <v>190</v>
      </c>
      <c r="F15" s="3"/>
      <c r="G15" s="3"/>
      <c r="H15" s="4" t="s">
        <v>29</v>
      </c>
      <c r="I15" s="5"/>
      <c r="J15" s="26"/>
      <c r="K15" s="26"/>
      <c r="L15" s="7"/>
      <c r="M15" s="26"/>
      <c r="N15" s="5"/>
      <c r="O15" s="7"/>
      <c r="P15" s="26"/>
      <c r="Q15" s="5"/>
      <c r="R15" s="7"/>
    </row>
    <row r="16" spans="1:18" ht="12.75">
      <c r="A16" s="6" t="s">
        <v>5</v>
      </c>
      <c r="B16" s="77"/>
      <c r="C16" s="73">
        <v>50</v>
      </c>
      <c r="D16" s="3">
        <v>50</v>
      </c>
      <c r="E16" s="3">
        <v>140</v>
      </c>
      <c r="F16" s="3"/>
      <c r="G16" s="3"/>
      <c r="H16" s="4" t="s">
        <v>29</v>
      </c>
      <c r="I16" s="5"/>
      <c r="J16" s="26">
        <v>10</v>
      </c>
      <c r="K16" s="26"/>
      <c r="L16" s="7" t="s">
        <v>29</v>
      </c>
      <c r="M16" s="26"/>
      <c r="N16" s="5"/>
      <c r="O16" s="7"/>
      <c r="P16" s="26"/>
      <c r="Q16" s="5"/>
      <c r="R16" s="7"/>
    </row>
    <row r="17" spans="1:18" ht="12.75">
      <c r="A17" s="6" t="s">
        <v>27</v>
      </c>
      <c r="B17" s="77"/>
      <c r="C17" s="73">
        <v>32</v>
      </c>
      <c r="D17" s="3">
        <v>32</v>
      </c>
      <c r="E17" s="3">
        <v>100</v>
      </c>
      <c r="F17" s="3">
        <v>76</v>
      </c>
      <c r="G17" s="3"/>
      <c r="H17" s="4" t="s">
        <v>29</v>
      </c>
      <c r="I17" s="5"/>
      <c r="J17" s="26">
        <v>10</v>
      </c>
      <c r="K17" s="26"/>
      <c r="L17" s="7" t="s">
        <v>85</v>
      </c>
      <c r="M17" s="26"/>
      <c r="N17" s="5"/>
      <c r="O17" s="7"/>
      <c r="P17" s="26"/>
      <c r="Q17" s="5"/>
      <c r="R17" s="7"/>
    </row>
    <row r="18" spans="1:18" ht="15.75">
      <c r="A18" s="37" t="s">
        <v>45</v>
      </c>
      <c r="B18" s="77">
        <v>10024972</v>
      </c>
      <c r="C18" s="73"/>
      <c r="D18" s="3"/>
      <c r="E18" s="3"/>
      <c r="F18" s="3"/>
      <c r="G18" s="3"/>
      <c r="H18" s="4"/>
      <c r="I18" s="5"/>
      <c r="J18" s="26"/>
      <c r="K18" s="26"/>
      <c r="L18" s="7"/>
      <c r="M18" s="26"/>
      <c r="N18" s="5"/>
      <c r="O18" s="7"/>
      <c r="P18" s="26"/>
      <c r="Q18" s="5"/>
      <c r="R18" s="7"/>
    </row>
    <row r="19" spans="1:18" ht="12.75">
      <c r="A19" s="6" t="s">
        <v>4</v>
      </c>
      <c r="B19" s="77"/>
      <c r="C19" s="73">
        <v>2.2</v>
      </c>
      <c r="D19" s="3">
        <v>2.2</v>
      </c>
      <c r="E19" s="3">
        <v>2.2</v>
      </c>
      <c r="F19" s="3">
        <v>2.2</v>
      </c>
      <c r="G19" s="3">
        <v>2.2</v>
      </c>
      <c r="H19" s="4" t="s">
        <v>29</v>
      </c>
      <c r="I19" s="27">
        <v>0.11</v>
      </c>
      <c r="J19" s="28">
        <v>0.11</v>
      </c>
      <c r="K19" s="28">
        <v>0.05</v>
      </c>
      <c r="L19" s="7" t="s">
        <v>29</v>
      </c>
      <c r="M19" s="28">
        <v>0.9</v>
      </c>
      <c r="N19" s="27">
        <v>0.9</v>
      </c>
      <c r="O19" s="7" t="s">
        <v>29</v>
      </c>
      <c r="P19" s="28">
        <v>0.9</v>
      </c>
      <c r="Q19" s="27">
        <v>0.9</v>
      </c>
      <c r="R19" s="7" t="s">
        <v>29</v>
      </c>
    </row>
    <row r="20" spans="1:18" ht="12.75">
      <c r="A20" s="6" t="s">
        <v>5</v>
      </c>
      <c r="B20" s="77"/>
      <c r="C20" s="73">
        <v>0.64</v>
      </c>
      <c r="D20" s="3">
        <v>0.64</v>
      </c>
      <c r="E20" s="3">
        <v>0.64</v>
      </c>
      <c r="F20" s="3">
        <v>0.64</v>
      </c>
      <c r="G20" s="3">
        <v>0.64</v>
      </c>
      <c r="H20" s="4" t="s">
        <v>29</v>
      </c>
      <c r="I20" s="5"/>
      <c r="J20" s="26"/>
      <c r="K20" s="26"/>
      <c r="L20" s="7"/>
      <c r="M20" s="26"/>
      <c r="N20" s="5"/>
      <c r="O20" s="7"/>
      <c r="P20" s="26"/>
      <c r="Q20" s="5"/>
      <c r="R20" s="7"/>
    </row>
    <row r="21" spans="1:18" ht="12.75">
      <c r="A21" s="37" t="s">
        <v>3</v>
      </c>
      <c r="B21" s="77">
        <v>42101</v>
      </c>
      <c r="C21" s="73"/>
      <c r="D21" s="3"/>
      <c r="E21" s="3"/>
      <c r="F21" s="3"/>
      <c r="G21" s="3"/>
      <c r="H21" s="4"/>
      <c r="I21" s="5"/>
      <c r="J21" s="26"/>
      <c r="K21" s="26"/>
      <c r="L21" s="7"/>
      <c r="M21" s="26"/>
      <c r="N21" s="5"/>
      <c r="O21" s="7"/>
      <c r="P21" s="26"/>
      <c r="Q21" s="5"/>
      <c r="R21" s="7"/>
    </row>
    <row r="22" spans="1:18" ht="12.75">
      <c r="A22" s="6" t="s">
        <v>4</v>
      </c>
      <c r="B22" s="77"/>
      <c r="C22" s="73">
        <v>84</v>
      </c>
      <c r="D22" s="3">
        <v>84</v>
      </c>
      <c r="E22" s="3"/>
      <c r="F22" s="3">
        <v>24</v>
      </c>
      <c r="G22" s="3">
        <v>40</v>
      </c>
      <c r="H22" s="4" t="s">
        <v>29</v>
      </c>
      <c r="I22" s="27">
        <v>5</v>
      </c>
      <c r="J22" s="28">
        <v>5</v>
      </c>
      <c r="K22" s="28">
        <v>5</v>
      </c>
      <c r="L22" s="7" t="s">
        <v>29</v>
      </c>
      <c r="M22" s="28">
        <v>1.9</v>
      </c>
      <c r="N22" s="27">
        <v>3.2</v>
      </c>
      <c r="O22" s="7" t="s">
        <v>29</v>
      </c>
      <c r="P22" s="28">
        <v>2.1</v>
      </c>
      <c r="Q22" s="27">
        <v>3.6</v>
      </c>
      <c r="R22" s="7" t="s">
        <v>29</v>
      </c>
    </row>
    <row r="23" spans="1:18" ht="12.75">
      <c r="A23" s="6" t="s">
        <v>10</v>
      </c>
      <c r="B23" s="77"/>
      <c r="C23" s="73"/>
      <c r="D23" s="3"/>
      <c r="E23" s="3">
        <v>86.6</v>
      </c>
      <c r="F23" s="3"/>
      <c r="G23" s="3"/>
      <c r="H23" s="4" t="s">
        <v>28</v>
      </c>
      <c r="I23" s="5"/>
      <c r="J23" s="26"/>
      <c r="K23" s="26"/>
      <c r="L23" s="7"/>
      <c r="M23" s="26"/>
      <c r="N23" s="5"/>
      <c r="O23" s="7"/>
      <c r="P23" s="26"/>
      <c r="Q23" s="5"/>
      <c r="R23" s="7"/>
    </row>
    <row r="24" spans="1:18" ht="12.75">
      <c r="A24" s="6" t="s">
        <v>11</v>
      </c>
      <c r="B24" s="77"/>
      <c r="C24" s="73"/>
      <c r="D24" s="3"/>
      <c r="E24" s="3">
        <v>84</v>
      </c>
      <c r="F24" s="3"/>
      <c r="G24" s="3"/>
      <c r="H24" s="4" t="s">
        <v>29</v>
      </c>
      <c r="I24" s="5"/>
      <c r="J24" s="26"/>
      <c r="K24" s="26"/>
      <c r="L24" s="7"/>
      <c r="M24" s="26"/>
      <c r="N24" s="5"/>
      <c r="O24" s="7"/>
      <c r="P24" s="26"/>
      <c r="Q24" s="5"/>
      <c r="R24" s="7"/>
    </row>
    <row r="25" spans="1:18" ht="12.75">
      <c r="A25" s="6" t="s">
        <v>5</v>
      </c>
      <c r="B25" s="77"/>
      <c r="C25" s="73">
        <v>84</v>
      </c>
      <c r="D25" s="3">
        <v>84</v>
      </c>
      <c r="E25" s="3">
        <v>84</v>
      </c>
      <c r="F25" s="3"/>
      <c r="G25" s="3"/>
      <c r="H25" s="4" t="s">
        <v>29</v>
      </c>
      <c r="I25" s="5"/>
      <c r="J25" s="26">
        <v>5</v>
      </c>
      <c r="K25" s="26">
        <v>5</v>
      </c>
      <c r="L25" s="7" t="s">
        <v>29</v>
      </c>
      <c r="M25" s="26"/>
      <c r="N25" s="5"/>
      <c r="O25" s="7"/>
      <c r="P25" s="26"/>
      <c r="Q25" s="5"/>
      <c r="R25" s="7"/>
    </row>
    <row r="26" spans="1:18" ht="12.75">
      <c r="A26" s="6" t="s">
        <v>27</v>
      </c>
      <c r="B26" s="77"/>
      <c r="C26" s="73">
        <v>84</v>
      </c>
      <c r="D26" s="3">
        <v>84</v>
      </c>
      <c r="E26" s="3">
        <v>84</v>
      </c>
      <c r="F26" s="3">
        <v>98</v>
      </c>
      <c r="G26" s="3"/>
      <c r="H26" s="4" t="s">
        <v>29</v>
      </c>
      <c r="I26" s="5"/>
      <c r="J26" s="26">
        <v>5</v>
      </c>
      <c r="K26" s="26"/>
      <c r="L26" s="7" t="s">
        <v>29</v>
      </c>
      <c r="M26" s="26"/>
      <c r="N26" s="5"/>
      <c r="O26" s="7"/>
      <c r="P26" s="26"/>
      <c r="Q26" s="5"/>
      <c r="R26" s="7"/>
    </row>
    <row r="27" spans="1:18" ht="15.75">
      <c r="A27" s="37" t="s">
        <v>139</v>
      </c>
      <c r="B27" s="77">
        <v>42401</v>
      </c>
      <c r="C27" s="73">
        <v>0.6</v>
      </c>
      <c r="D27" s="3">
        <v>0.6</v>
      </c>
      <c r="E27" s="3">
        <v>0.6</v>
      </c>
      <c r="F27" s="3">
        <v>0.6</v>
      </c>
      <c r="G27" s="3">
        <v>0.6</v>
      </c>
      <c r="H27" s="4" t="s">
        <v>29</v>
      </c>
      <c r="I27" s="5">
        <v>7.1</v>
      </c>
      <c r="J27" s="28">
        <v>7.1</v>
      </c>
      <c r="K27" s="28">
        <v>7.1</v>
      </c>
      <c r="L27" s="7" t="s">
        <v>29</v>
      </c>
      <c r="M27" s="40">
        <v>0.018</v>
      </c>
      <c r="N27" s="39">
        <v>0.018</v>
      </c>
      <c r="O27" s="7" t="s">
        <v>29</v>
      </c>
      <c r="P27" s="26">
        <v>0.016</v>
      </c>
      <c r="Q27" s="5">
        <v>0.016</v>
      </c>
      <c r="R27" s="7" t="s">
        <v>29</v>
      </c>
    </row>
    <row r="28" spans="1:18" ht="12.75">
      <c r="A28" s="37" t="s">
        <v>6</v>
      </c>
      <c r="B28" s="77"/>
      <c r="C28" s="73"/>
      <c r="D28" s="3"/>
      <c r="E28" s="3"/>
      <c r="F28" s="3"/>
      <c r="G28" s="3"/>
      <c r="H28" s="4"/>
      <c r="I28" s="137"/>
      <c r="J28" s="38"/>
      <c r="K28" s="38"/>
      <c r="L28" s="32"/>
      <c r="M28" s="38"/>
      <c r="N28" s="137"/>
      <c r="O28" s="32"/>
      <c r="P28" s="38"/>
      <c r="Q28" s="137"/>
      <c r="R28" s="32"/>
    </row>
    <row r="29" spans="1:18" ht="12.75">
      <c r="A29" s="6" t="s">
        <v>259</v>
      </c>
      <c r="B29" s="77">
        <v>11105</v>
      </c>
      <c r="C29" s="73">
        <v>1.9</v>
      </c>
      <c r="D29" s="3">
        <v>1.9</v>
      </c>
      <c r="E29" s="3">
        <v>1.9</v>
      </c>
      <c r="F29" s="3">
        <v>1.9</v>
      </c>
      <c r="G29" s="3">
        <v>1.9</v>
      </c>
      <c r="H29" s="4" t="s">
        <v>29</v>
      </c>
      <c r="I29" s="27">
        <v>2</v>
      </c>
      <c r="J29" s="28">
        <v>2</v>
      </c>
      <c r="K29" s="28">
        <v>0.4</v>
      </c>
      <c r="L29" s="32" t="s">
        <v>29</v>
      </c>
      <c r="M29" s="138">
        <v>0.2</v>
      </c>
      <c r="N29" s="139">
        <v>0.2</v>
      </c>
      <c r="O29" s="140" t="s">
        <v>29</v>
      </c>
      <c r="P29" s="138">
        <v>0.2</v>
      </c>
      <c r="Q29" s="139">
        <v>0.2</v>
      </c>
      <c r="R29" s="32" t="s">
        <v>29</v>
      </c>
    </row>
    <row r="30" spans="1:18" ht="12.75">
      <c r="A30" s="6" t="s">
        <v>42</v>
      </c>
      <c r="B30" s="77"/>
      <c r="C30" s="73">
        <v>5.7</v>
      </c>
      <c r="D30" s="3">
        <v>5.7</v>
      </c>
      <c r="E30" s="3">
        <v>5.7</v>
      </c>
      <c r="F30" s="3">
        <v>5.7</v>
      </c>
      <c r="G30" s="3">
        <v>5.7</v>
      </c>
      <c r="H30" s="4" t="s">
        <v>29</v>
      </c>
      <c r="I30" s="27">
        <v>1.3</v>
      </c>
      <c r="J30" s="28">
        <v>1.3</v>
      </c>
      <c r="K30" s="28">
        <v>1.3</v>
      </c>
      <c r="L30" s="32" t="s">
        <v>29</v>
      </c>
      <c r="M30" s="138">
        <v>0.5</v>
      </c>
      <c r="N30" s="139">
        <v>0.5</v>
      </c>
      <c r="O30" s="140" t="s">
        <v>29</v>
      </c>
      <c r="P30" s="138">
        <v>0.6</v>
      </c>
      <c r="Q30" s="139">
        <v>0.6</v>
      </c>
      <c r="R30" s="32" t="s">
        <v>29</v>
      </c>
    </row>
    <row r="31" spans="1:18" ht="12.75">
      <c r="A31" s="6" t="s">
        <v>43</v>
      </c>
      <c r="B31" s="77">
        <v>11101</v>
      </c>
      <c r="C31" s="73">
        <v>7.6</v>
      </c>
      <c r="D31" s="3">
        <v>7.6</v>
      </c>
      <c r="E31" s="3">
        <v>7.6</v>
      </c>
      <c r="F31" s="3">
        <v>7.6</v>
      </c>
      <c r="G31" s="3">
        <v>7.6</v>
      </c>
      <c r="H31" s="4" t="s">
        <v>29</v>
      </c>
      <c r="I31" s="27">
        <v>3.3</v>
      </c>
      <c r="J31" s="28">
        <v>3.3</v>
      </c>
      <c r="K31" s="28">
        <v>1.7</v>
      </c>
      <c r="L31" s="32" t="s">
        <v>29</v>
      </c>
      <c r="M31" s="138">
        <v>0.7</v>
      </c>
      <c r="N31" s="139">
        <v>0.7</v>
      </c>
      <c r="O31" s="140" t="s">
        <v>29</v>
      </c>
      <c r="P31" s="138">
        <v>0.8</v>
      </c>
      <c r="Q31" s="139">
        <v>0.8</v>
      </c>
      <c r="R31" s="32" t="s">
        <v>29</v>
      </c>
    </row>
    <row r="32" spans="1:18" ht="15.75">
      <c r="A32" s="37" t="s">
        <v>260</v>
      </c>
      <c r="B32" s="77"/>
      <c r="C32" s="73"/>
      <c r="D32" s="73"/>
      <c r="E32" s="73"/>
      <c r="F32" s="73"/>
      <c r="G32" s="73"/>
      <c r="H32" s="4"/>
      <c r="I32" s="5"/>
      <c r="J32" s="28"/>
      <c r="K32" s="28"/>
      <c r="L32" s="7"/>
      <c r="M32" s="138"/>
      <c r="N32" s="139"/>
      <c r="O32" s="140"/>
      <c r="P32" s="138"/>
      <c r="Q32" s="139"/>
      <c r="R32" s="32"/>
    </row>
    <row r="33" spans="1:18" ht="12.75">
      <c r="A33" s="6" t="s">
        <v>259</v>
      </c>
      <c r="B33" s="77">
        <v>85105</v>
      </c>
      <c r="C33" s="73">
        <v>1.9</v>
      </c>
      <c r="D33" s="3">
        <v>1.9</v>
      </c>
      <c r="E33" s="3">
        <v>1.9</v>
      </c>
      <c r="F33" s="3">
        <v>1.9</v>
      </c>
      <c r="G33" s="3">
        <v>1.9</v>
      </c>
      <c r="H33" s="4" t="s">
        <v>29</v>
      </c>
      <c r="I33" s="134">
        <v>1</v>
      </c>
      <c r="J33" s="135">
        <v>1</v>
      </c>
      <c r="K33" s="135">
        <v>0.2</v>
      </c>
      <c r="L33" s="136" t="s">
        <v>262</v>
      </c>
      <c r="M33" s="138">
        <v>0.2</v>
      </c>
      <c r="N33" s="139">
        <v>0.2</v>
      </c>
      <c r="O33" s="140" t="s">
        <v>29</v>
      </c>
      <c r="P33" s="138">
        <v>0.2</v>
      </c>
      <c r="Q33" s="139">
        <v>0.2</v>
      </c>
      <c r="R33" s="32" t="s">
        <v>29</v>
      </c>
    </row>
    <row r="34" spans="1:18" ht="12.75">
      <c r="A34" s="6" t="s">
        <v>42</v>
      </c>
      <c r="B34" s="77"/>
      <c r="C34" s="73">
        <v>5.7</v>
      </c>
      <c r="D34" s="3">
        <v>5.7</v>
      </c>
      <c r="E34" s="3">
        <v>5.7</v>
      </c>
      <c r="F34" s="3">
        <v>5.7</v>
      </c>
      <c r="G34" s="3">
        <v>5.7</v>
      </c>
      <c r="H34" s="4" t="s">
        <v>29</v>
      </c>
      <c r="I34" s="134">
        <v>1.3</v>
      </c>
      <c r="J34" s="135">
        <v>1.3</v>
      </c>
      <c r="K34" s="135">
        <v>1.3</v>
      </c>
      <c r="L34" s="136" t="s">
        <v>262</v>
      </c>
      <c r="M34" s="138">
        <v>0.5</v>
      </c>
      <c r="N34" s="139">
        <v>0.5</v>
      </c>
      <c r="O34" s="140" t="s">
        <v>29</v>
      </c>
      <c r="P34" s="138">
        <v>0.6</v>
      </c>
      <c r="Q34" s="139">
        <v>0.6</v>
      </c>
      <c r="R34" s="32" t="s">
        <v>29</v>
      </c>
    </row>
    <row r="35" spans="1:18" ht="12.75">
      <c r="A35" s="6" t="s">
        <v>43</v>
      </c>
      <c r="B35" s="77">
        <v>85101</v>
      </c>
      <c r="C35" s="73">
        <v>7.6</v>
      </c>
      <c r="D35" s="3">
        <v>7.6</v>
      </c>
      <c r="E35" s="3">
        <v>7.6</v>
      </c>
      <c r="F35" s="3">
        <v>7.6</v>
      </c>
      <c r="G35" s="3">
        <v>7.6</v>
      </c>
      <c r="H35" s="4" t="s">
        <v>29</v>
      </c>
      <c r="I35" s="134">
        <v>2.3</v>
      </c>
      <c r="J35" s="135">
        <v>2.3</v>
      </c>
      <c r="K35" s="135">
        <v>1.7</v>
      </c>
      <c r="L35" s="136" t="s">
        <v>262</v>
      </c>
      <c r="M35" s="138">
        <v>0.7</v>
      </c>
      <c r="N35" s="139">
        <v>0.7</v>
      </c>
      <c r="O35" s="140" t="s">
        <v>29</v>
      </c>
      <c r="P35" s="138">
        <v>0.8</v>
      </c>
      <c r="Q35" s="139">
        <v>0.8</v>
      </c>
      <c r="R35" s="32" t="s">
        <v>29</v>
      </c>
    </row>
    <row r="36" spans="1:18" ht="15.75">
      <c r="A36" s="37" t="s">
        <v>261</v>
      </c>
      <c r="B36" s="77"/>
      <c r="C36" s="73"/>
      <c r="D36" s="73"/>
      <c r="E36" s="73"/>
      <c r="F36" s="73"/>
      <c r="G36" s="73"/>
      <c r="H36" s="4"/>
      <c r="I36" s="134"/>
      <c r="J36" s="135"/>
      <c r="K36" s="135"/>
      <c r="L36" s="136"/>
      <c r="M36" s="138"/>
      <c r="N36" s="139"/>
      <c r="O36" s="140"/>
      <c r="P36" s="138"/>
      <c r="Q36" s="139"/>
      <c r="R36" s="32"/>
    </row>
    <row r="37" spans="1:18" ht="12.75">
      <c r="A37" s="6" t="s">
        <v>259</v>
      </c>
      <c r="B37" s="77">
        <v>88105</v>
      </c>
      <c r="C37" s="73">
        <v>1.9</v>
      </c>
      <c r="D37" s="3">
        <v>1.9</v>
      </c>
      <c r="E37" s="3">
        <v>1.9</v>
      </c>
      <c r="F37" s="3">
        <v>1.9</v>
      </c>
      <c r="G37" s="3">
        <v>1.9</v>
      </c>
      <c r="H37" s="4" t="s">
        <v>29</v>
      </c>
      <c r="I37" s="134">
        <v>0.25</v>
      </c>
      <c r="J37" s="135">
        <v>0.25</v>
      </c>
      <c r="K37" s="135">
        <v>0.2</v>
      </c>
      <c r="L37" s="136" t="s">
        <v>262</v>
      </c>
      <c r="M37" s="138">
        <v>0.2</v>
      </c>
      <c r="N37" s="139">
        <v>0.2</v>
      </c>
      <c r="O37" s="140" t="s">
        <v>29</v>
      </c>
      <c r="P37" s="138">
        <v>0.2</v>
      </c>
      <c r="Q37" s="139">
        <v>0.2</v>
      </c>
      <c r="R37" s="32" t="s">
        <v>29</v>
      </c>
    </row>
    <row r="38" spans="1:18" ht="12.75">
      <c r="A38" s="6" t="s">
        <v>42</v>
      </c>
      <c r="B38" s="77"/>
      <c r="C38" s="73">
        <v>5.7</v>
      </c>
      <c r="D38" s="3">
        <v>5.7</v>
      </c>
      <c r="E38" s="3">
        <v>5.7</v>
      </c>
      <c r="F38" s="3">
        <v>5.7</v>
      </c>
      <c r="G38" s="3">
        <v>5.7</v>
      </c>
      <c r="H38" s="4" t="s">
        <v>29</v>
      </c>
      <c r="I38" s="134">
        <v>1.3</v>
      </c>
      <c r="J38" s="135">
        <v>1.3</v>
      </c>
      <c r="K38" s="135">
        <v>1.3</v>
      </c>
      <c r="L38" s="136" t="s">
        <v>262</v>
      </c>
      <c r="M38" s="138">
        <v>0.5</v>
      </c>
      <c r="N38" s="139">
        <v>0.5</v>
      </c>
      <c r="O38" s="140" t="s">
        <v>29</v>
      </c>
      <c r="P38" s="138">
        <v>0.6</v>
      </c>
      <c r="Q38" s="139">
        <v>0.6</v>
      </c>
      <c r="R38" s="32" t="s">
        <v>29</v>
      </c>
    </row>
    <row r="39" spans="1:18" ht="12.75">
      <c r="A39" s="6" t="s">
        <v>43</v>
      </c>
      <c r="B39" s="77">
        <v>88101</v>
      </c>
      <c r="C39" s="73">
        <v>7.6</v>
      </c>
      <c r="D39" s="3">
        <v>7.6</v>
      </c>
      <c r="E39" s="3">
        <v>7.6</v>
      </c>
      <c r="F39" s="3">
        <v>7.6</v>
      </c>
      <c r="G39" s="3">
        <v>7.6</v>
      </c>
      <c r="H39" s="4" t="s">
        <v>29</v>
      </c>
      <c r="I39" s="134">
        <v>1.55</v>
      </c>
      <c r="J39" s="135">
        <v>1.55</v>
      </c>
      <c r="K39" s="135">
        <v>1.5</v>
      </c>
      <c r="L39" s="136" t="s">
        <v>262</v>
      </c>
      <c r="M39" s="138">
        <v>0.7</v>
      </c>
      <c r="N39" s="139">
        <v>0.7</v>
      </c>
      <c r="O39" s="140" t="s">
        <v>29</v>
      </c>
      <c r="P39" s="138">
        <v>0.8</v>
      </c>
      <c r="Q39" s="139">
        <v>0.8</v>
      </c>
      <c r="R39" s="32" t="s">
        <v>29</v>
      </c>
    </row>
    <row r="40" spans="1:18" ht="15.75">
      <c r="A40" s="37" t="s">
        <v>140</v>
      </c>
      <c r="B40" s="77"/>
      <c r="C40" s="73">
        <v>120000</v>
      </c>
      <c r="D40" s="3">
        <v>120000</v>
      </c>
      <c r="E40" s="3">
        <v>120000</v>
      </c>
      <c r="F40" s="3">
        <v>120000</v>
      </c>
      <c r="G40" s="3">
        <v>120000</v>
      </c>
      <c r="H40" s="4" t="s">
        <v>29</v>
      </c>
      <c r="I40" s="27">
        <v>22300</v>
      </c>
      <c r="J40" s="28">
        <v>22300</v>
      </c>
      <c r="K40" s="28">
        <v>22300</v>
      </c>
      <c r="L40" s="7" t="s">
        <v>29</v>
      </c>
      <c r="M40" s="28">
        <v>12500</v>
      </c>
      <c r="N40" s="27">
        <v>12500</v>
      </c>
      <c r="O40" s="7" t="s">
        <v>29</v>
      </c>
      <c r="P40" s="28">
        <v>14300</v>
      </c>
      <c r="Q40" s="27">
        <v>14300</v>
      </c>
      <c r="R40" s="7" t="s">
        <v>29</v>
      </c>
    </row>
    <row r="41" spans="1:18" ht="12.75">
      <c r="A41" s="37" t="s">
        <v>248</v>
      </c>
      <c r="B41" s="77"/>
      <c r="C41" s="73"/>
      <c r="D41" s="3"/>
      <c r="E41" s="3"/>
      <c r="F41" s="3"/>
      <c r="G41" s="3"/>
      <c r="H41" s="4"/>
      <c r="I41" s="5"/>
      <c r="J41" s="26"/>
      <c r="K41" s="26"/>
      <c r="L41" s="7"/>
      <c r="M41" s="26"/>
      <c r="N41" s="5"/>
      <c r="O41" s="7"/>
      <c r="P41" s="26"/>
      <c r="Q41" s="5"/>
      <c r="R41" s="7"/>
    </row>
    <row r="42" spans="1:18" ht="12.75">
      <c r="A42" s="13" t="s">
        <v>2</v>
      </c>
      <c r="B42" s="50">
        <v>43101</v>
      </c>
      <c r="C42" s="73">
        <v>11</v>
      </c>
      <c r="D42" s="3">
        <v>11</v>
      </c>
      <c r="E42" s="3">
        <v>11</v>
      </c>
      <c r="F42" s="3">
        <v>11</v>
      </c>
      <c r="G42" s="3">
        <v>11</v>
      </c>
      <c r="H42" s="4" t="s">
        <v>29</v>
      </c>
      <c r="I42" s="27">
        <v>0.556</v>
      </c>
      <c r="J42" s="28">
        <v>0.556</v>
      </c>
      <c r="K42" s="28">
        <v>2.493</v>
      </c>
      <c r="L42" s="7" t="s">
        <v>29</v>
      </c>
      <c r="M42" s="28">
        <v>0.5</v>
      </c>
      <c r="N42" s="27">
        <v>0.5</v>
      </c>
      <c r="O42" s="7" t="s">
        <v>29</v>
      </c>
      <c r="P42" s="28">
        <v>0.6</v>
      </c>
      <c r="Q42" s="27">
        <v>0.6</v>
      </c>
      <c r="R42" s="7" t="s">
        <v>29</v>
      </c>
    </row>
    <row r="43" spans="1:18" ht="12.75">
      <c r="A43" s="13" t="s">
        <v>12</v>
      </c>
      <c r="B43" s="50"/>
      <c r="C43" s="73">
        <v>5.5</v>
      </c>
      <c r="D43" s="3">
        <v>5.5</v>
      </c>
      <c r="E43" s="3">
        <v>5.5</v>
      </c>
      <c r="F43" s="3">
        <v>5.5</v>
      </c>
      <c r="G43" s="3">
        <v>5.5</v>
      </c>
      <c r="H43" s="4" t="s">
        <v>29</v>
      </c>
      <c r="I43" s="5"/>
      <c r="J43" s="26"/>
      <c r="K43" s="26"/>
      <c r="L43" s="7"/>
      <c r="M43" s="26"/>
      <c r="N43" s="5"/>
      <c r="O43" s="7"/>
      <c r="P43" s="26"/>
      <c r="Q43" s="5"/>
      <c r="R43" s="7"/>
    </row>
    <row r="44" spans="1:18" ht="12.75">
      <c r="A44" s="13" t="s">
        <v>44</v>
      </c>
      <c r="B44" s="50">
        <v>74828</v>
      </c>
      <c r="C44" s="73">
        <v>2.3</v>
      </c>
      <c r="D44" s="3">
        <v>2.3</v>
      </c>
      <c r="E44" s="3">
        <v>2.3</v>
      </c>
      <c r="F44" s="3">
        <v>2.3</v>
      </c>
      <c r="G44" s="3">
        <v>2.3</v>
      </c>
      <c r="H44" s="4" t="s">
        <v>29</v>
      </c>
      <c r="I44" s="27">
        <v>0.216</v>
      </c>
      <c r="J44" s="28">
        <v>0.216</v>
      </c>
      <c r="K44" s="28">
        <v>1.78</v>
      </c>
      <c r="L44" s="7" t="s">
        <v>29</v>
      </c>
      <c r="M44" s="28">
        <v>0.2</v>
      </c>
      <c r="N44" s="27">
        <v>0.2</v>
      </c>
      <c r="O44" s="7" t="s">
        <v>29</v>
      </c>
      <c r="P44" s="28">
        <v>0.2</v>
      </c>
      <c r="Q44" s="27">
        <v>0.2</v>
      </c>
      <c r="R44" s="7" t="s">
        <v>29</v>
      </c>
    </row>
    <row r="45" spans="1:18" ht="12.75">
      <c r="A45" s="13" t="s">
        <v>86</v>
      </c>
      <c r="B45" s="50"/>
      <c r="C45" s="73"/>
      <c r="D45" s="3"/>
      <c r="E45" s="3"/>
      <c r="F45" s="3"/>
      <c r="G45" s="3"/>
      <c r="H45" s="4"/>
      <c r="I45" s="27">
        <v>0.34</v>
      </c>
      <c r="J45" s="28">
        <v>0.34</v>
      </c>
      <c r="K45" s="28">
        <v>0.713</v>
      </c>
      <c r="L45" s="7" t="s">
        <v>29</v>
      </c>
      <c r="M45" s="26"/>
      <c r="N45" s="5"/>
      <c r="O45" s="7"/>
      <c r="P45" s="26"/>
      <c r="Q45" s="5"/>
      <c r="R45" s="7"/>
    </row>
    <row r="46" spans="1:18" ht="12.75">
      <c r="A46" s="129" t="s">
        <v>37</v>
      </c>
      <c r="B46" s="130"/>
      <c r="C46" s="74"/>
      <c r="D46" s="8"/>
      <c r="E46" s="8"/>
      <c r="F46" s="8"/>
      <c r="G46" s="8"/>
      <c r="H46" s="9"/>
      <c r="I46" s="29"/>
      <c r="J46" s="30"/>
      <c r="K46" s="30"/>
      <c r="L46" s="9"/>
      <c r="M46" s="52"/>
      <c r="N46" s="30"/>
      <c r="O46" s="9"/>
      <c r="P46" s="52"/>
      <c r="Q46" s="30"/>
      <c r="R46" s="9"/>
    </row>
    <row r="47" spans="1:18" ht="12.75">
      <c r="A47" s="16" t="s">
        <v>47</v>
      </c>
      <c r="B47" s="80">
        <v>83329</v>
      </c>
      <c r="C47" s="75">
        <v>1.8E-06</v>
      </c>
      <c r="D47" s="17">
        <v>1.8E-06</v>
      </c>
      <c r="E47" s="17">
        <v>1.8E-06</v>
      </c>
      <c r="F47" s="17">
        <v>1.8E-06</v>
      </c>
      <c r="G47" s="17">
        <v>1.8E-06</v>
      </c>
      <c r="H47" s="7" t="s">
        <v>29</v>
      </c>
      <c r="I47" s="31">
        <v>0.000211</v>
      </c>
      <c r="J47" s="14">
        <v>0.000211</v>
      </c>
      <c r="K47" s="14"/>
      <c r="L47" s="32" t="s">
        <v>98</v>
      </c>
      <c r="M47" s="68">
        <f>D47*91.5/1000</f>
        <v>1.6469999999999999E-07</v>
      </c>
      <c r="N47" s="68">
        <f>E47*91.5/1000</f>
        <v>1.6469999999999999E-07</v>
      </c>
      <c r="O47" s="7" t="s">
        <v>168</v>
      </c>
      <c r="P47" s="68">
        <f>D47*102/1000</f>
        <v>1.836E-07</v>
      </c>
      <c r="Q47" s="68">
        <f>E47*102/1000</f>
        <v>1.836E-07</v>
      </c>
      <c r="R47" s="7" t="s">
        <v>168</v>
      </c>
    </row>
    <row r="48" spans="1:18" ht="12.75">
      <c r="A48" s="16" t="s">
        <v>48</v>
      </c>
      <c r="B48" s="80">
        <v>208968</v>
      </c>
      <c r="C48" s="75">
        <v>1.8E-06</v>
      </c>
      <c r="D48" s="17">
        <v>1.8E-06</v>
      </c>
      <c r="E48" s="17">
        <v>1.8E-06</v>
      </c>
      <c r="F48" s="17">
        <v>1.8E-06</v>
      </c>
      <c r="G48" s="17">
        <v>1.8E-06</v>
      </c>
      <c r="H48" s="7" t="s">
        <v>29</v>
      </c>
      <c r="I48" s="31">
        <v>6.5E-05</v>
      </c>
      <c r="J48" s="14">
        <v>6.5E-05</v>
      </c>
      <c r="K48" s="14"/>
      <c r="L48" s="32" t="s">
        <v>98</v>
      </c>
      <c r="M48" s="68">
        <f aca="true" t="shared" si="0" ref="M48:M110">D48*91.5/1000</f>
        <v>1.6469999999999999E-07</v>
      </c>
      <c r="N48" s="68">
        <f aca="true" t="shared" si="1" ref="N48:N110">E48*91.5/1000</f>
        <v>1.6469999999999999E-07</v>
      </c>
      <c r="O48" s="7" t="s">
        <v>168</v>
      </c>
      <c r="P48" s="68">
        <f aca="true" t="shared" si="2" ref="P48:P110">D48*102/1000</f>
        <v>1.836E-07</v>
      </c>
      <c r="Q48" s="68">
        <f aca="true" t="shared" si="3" ref="Q48:Q110">E48*102/1000</f>
        <v>1.836E-07</v>
      </c>
      <c r="R48" s="7" t="s">
        <v>168</v>
      </c>
    </row>
    <row r="49" spans="1:18" ht="12.75">
      <c r="A49" s="10" t="s">
        <v>13</v>
      </c>
      <c r="B49" s="79">
        <v>75070</v>
      </c>
      <c r="C49" s="68">
        <v>0.0043</v>
      </c>
      <c r="D49" s="14">
        <v>0.0031</v>
      </c>
      <c r="E49" s="14">
        <v>0.0009</v>
      </c>
      <c r="F49" s="14"/>
      <c r="G49" s="14"/>
      <c r="H49" s="7" t="s">
        <v>36</v>
      </c>
      <c r="I49" s="31">
        <v>0.3506</v>
      </c>
      <c r="J49" s="14">
        <v>0.3506</v>
      </c>
      <c r="K49" s="14">
        <v>0.3506</v>
      </c>
      <c r="L49" s="7" t="s">
        <v>36</v>
      </c>
      <c r="M49" s="68">
        <f t="shared" si="0"/>
        <v>0.00028365000000000004</v>
      </c>
      <c r="N49" s="68">
        <f t="shared" si="1"/>
        <v>8.235E-05</v>
      </c>
      <c r="O49" s="7" t="s">
        <v>168</v>
      </c>
      <c r="P49" s="68">
        <f t="shared" si="2"/>
        <v>0.0003162</v>
      </c>
      <c r="Q49" s="68">
        <f t="shared" si="3"/>
        <v>9.18E-05</v>
      </c>
      <c r="R49" s="7" t="s">
        <v>168</v>
      </c>
    </row>
    <row r="50" spans="1:18" ht="12.75">
      <c r="A50" s="10" t="s">
        <v>35</v>
      </c>
      <c r="B50" s="79">
        <v>107028</v>
      </c>
      <c r="C50" s="68">
        <v>0.0027</v>
      </c>
      <c r="D50" s="14">
        <v>0.0027</v>
      </c>
      <c r="E50" s="14">
        <v>0.0008</v>
      </c>
      <c r="F50" s="14"/>
      <c r="G50" s="14"/>
      <c r="H50" s="7" t="s">
        <v>36</v>
      </c>
      <c r="I50" s="31">
        <v>0.3506</v>
      </c>
      <c r="J50" s="14">
        <v>0.3506</v>
      </c>
      <c r="K50" s="14">
        <v>0.3506</v>
      </c>
      <c r="L50" s="7" t="s">
        <v>36</v>
      </c>
      <c r="M50" s="68">
        <f t="shared" si="0"/>
        <v>0.00024705</v>
      </c>
      <c r="N50" s="68">
        <f t="shared" si="1"/>
        <v>7.32E-05</v>
      </c>
      <c r="O50" s="7" t="s">
        <v>168</v>
      </c>
      <c r="P50" s="68">
        <f t="shared" si="2"/>
        <v>0.0002754</v>
      </c>
      <c r="Q50" s="68">
        <f t="shared" si="3"/>
        <v>8.16E-05</v>
      </c>
      <c r="R50" s="7" t="s">
        <v>168</v>
      </c>
    </row>
    <row r="51" spans="1:18" ht="12.75">
      <c r="A51" s="10" t="s">
        <v>14</v>
      </c>
      <c r="B51" s="79">
        <v>42604</v>
      </c>
      <c r="C51" s="68"/>
      <c r="D51" s="14"/>
      <c r="E51" s="14"/>
      <c r="F51" s="14"/>
      <c r="G51" s="14"/>
      <c r="H51" s="7"/>
      <c r="I51" s="31"/>
      <c r="J51" s="14"/>
      <c r="K51" s="14"/>
      <c r="L51" s="7"/>
      <c r="M51" s="68"/>
      <c r="N51" s="68"/>
      <c r="O51" s="7"/>
      <c r="P51" s="68"/>
      <c r="Q51" s="68"/>
      <c r="R51" s="7"/>
    </row>
    <row r="52" spans="1:18" ht="12.75">
      <c r="A52" s="10" t="s">
        <v>49</v>
      </c>
      <c r="B52" s="79">
        <v>120127</v>
      </c>
      <c r="C52" s="68">
        <v>2.4E-06</v>
      </c>
      <c r="D52" s="14">
        <v>2.4E-06</v>
      </c>
      <c r="E52" s="14">
        <v>2.4E-06</v>
      </c>
      <c r="F52" s="14">
        <v>2.4E-06</v>
      </c>
      <c r="G52" s="14">
        <v>2.4E-06</v>
      </c>
      <c r="H52" s="7" t="s">
        <v>29</v>
      </c>
      <c r="I52" s="31">
        <v>2.39E-05</v>
      </c>
      <c r="J52" s="14">
        <v>2.39E-05</v>
      </c>
      <c r="K52" s="14"/>
      <c r="L52" s="7" t="s">
        <v>98</v>
      </c>
      <c r="M52" s="68">
        <f t="shared" si="0"/>
        <v>2.196E-07</v>
      </c>
      <c r="N52" s="68">
        <f t="shared" si="1"/>
        <v>2.196E-07</v>
      </c>
      <c r="O52" s="7" t="s">
        <v>168</v>
      </c>
      <c r="P52" s="68">
        <f t="shared" si="2"/>
        <v>2.4479999999999997E-07</v>
      </c>
      <c r="Q52" s="68">
        <f t="shared" si="3"/>
        <v>2.4479999999999997E-07</v>
      </c>
      <c r="R52" s="7" t="s">
        <v>168</v>
      </c>
    </row>
    <row r="53" spans="1:18" ht="12.75">
      <c r="A53" s="10" t="s">
        <v>67</v>
      </c>
      <c r="B53" s="79">
        <v>7440382</v>
      </c>
      <c r="C53" s="68">
        <v>0.0002</v>
      </c>
      <c r="D53" s="14">
        <v>0.0002</v>
      </c>
      <c r="E53" s="14">
        <v>0.0002</v>
      </c>
      <c r="F53" s="14">
        <v>0.0002</v>
      </c>
      <c r="G53" s="14">
        <v>0.0002</v>
      </c>
      <c r="H53" s="7" t="s">
        <v>29</v>
      </c>
      <c r="I53" s="31">
        <v>0.0016</v>
      </c>
      <c r="J53" s="14">
        <v>0.0016</v>
      </c>
      <c r="K53" s="14">
        <v>0.0016</v>
      </c>
      <c r="L53" s="7" t="s">
        <v>36</v>
      </c>
      <c r="M53" s="68">
        <f t="shared" si="0"/>
        <v>1.83E-05</v>
      </c>
      <c r="N53" s="68">
        <f t="shared" si="1"/>
        <v>1.83E-05</v>
      </c>
      <c r="O53" s="7" t="s">
        <v>168</v>
      </c>
      <c r="P53" s="68">
        <f t="shared" si="2"/>
        <v>2.04E-05</v>
      </c>
      <c r="Q53" s="68">
        <f t="shared" si="3"/>
        <v>2.04E-05</v>
      </c>
      <c r="R53" s="7" t="s">
        <v>168</v>
      </c>
    </row>
    <row r="54" spans="1:18" ht="12.75">
      <c r="A54" s="10" t="s">
        <v>68</v>
      </c>
      <c r="B54" s="79">
        <v>7440393</v>
      </c>
      <c r="C54" s="68">
        <v>0.0044</v>
      </c>
      <c r="D54" s="14">
        <v>0.0044</v>
      </c>
      <c r="E54" s="14">
        <v>0.0044</v>
      </c>
      <c r="F54" s="14">
        <v>0.0044</v>
      </c>
      <c r="G54" s="14">
        <v>0.0044</v>
      </c>
      <c r="H54" s="7" t="s">
        <v>29</v>
      </c>
      <c r="I54" s="31">
        <v>3.84E-07</v>
      </c>
      <c r="J54" s="14">
        <v>3.84E-07</v>
      </c>
      <c r="K54" s="14">
        <v>3.84E-07</v>
      </c>
      <c r="L54" s="7" t="s">
        <v>29</v>
      </c>
      <c r="M54" s="68">
        <f t="shared" si="0"/>
        <v>0.00040260000000000003</v>
      </c>
      <c r="N54" s="68">
        <f t="shared" si="1"/>
        <v>0.00040260000000000003</v>
      </c>
      <c r="O54" s="7" t="s">
        <v>168</v>
      </c>
      <c r="P54" s="68">
        <f t="shared" si="2"/>
        <v>0.0004488</v>
      </c>
      <c r="Q54" s="68">
        <f t="shared" si="3"/>
        <v>0.0004488</v>
      </c>
      <c r="R54" s="7" t="s">
        <v>168</v>
      </c>
    </row>
    <row r="55" spans="1:18" ht="12.75">
      <c r="A55" s="10" t="s">
        <v>40</v>
      </c>
      <c r="B55" s="79">
        <v>100527</v>
      </c>
      <c r="C55" s="68">
        <v>0.0164</v>
      </c>
      <c r="D55" s="14">
        <v>0.0164</v>
      </c>
      <c r="E55" s="14">
        <v>0.0164</v>
      </c>
      <c r="F55" s="14">
        <v>0.0164</v>
      </c>
      <c r="G55" s="14">
        <v>0.0164</v>
      </c>
      <c r="H55" s="7" t="s">
        <v>41</v>
      </c>
      <c r="I55" s="31"/>
      <c r="J55" s="14"/>
      <c r="K55" s="14"/>
      <c r="L55" s="7"/>
      <c r="M55" s="68">
        <f t="shared" si="0"/>
        <v>0.0015006000000000002</v>
      </c>
      <c r="N55" s="68">
        <f t="shared" si="1"/>
        <v>0.0015006000000000002</v>
      </c>
      <c r="O55" s="7" t="s">
        <v>168</v>
      </c>
      <c r="P55" s="68">
        <f t="shared" si="2"/>
        <v>0.0016728000000000001</v>
      </c>
      <c r="Q55" s="68">
        <f t="shared" si="3"/>
        <v>0.0016728000000000001</v>
      </c>
      <c r="R55" s="7" t="s">
        <v>168</v>
      </c>
    </row>
    <row r="56" spans="1:18" ht="12.75">
      <c r="A56" s="10" t="s">
        <v>15</v>
      </c>
      <c r="B56" s="79">
        <v>71432</v>
      </c>
      <c r="C56" s="68">
        <v>0.008</v>
      </c>
      <c r="D56" s="14">
        <v>0.0058</v>
      </c>
      <c r="E56" s="14">
        <v>0.0017</v>
      </c>
      <c r="F56" s="14">
        <v>0.44</v>
      </c>
      <c r="G56" s="14">
        <v>0.44</v>
      </c>
      <c r="H56" s="7" t="s">
        <v>32</v>
      </c>
      <c r="I56" s="33">
        <v>0.0044</v>
      </c>
      <c r="J56" s="17">
        <v>0.0044</v>
      </c>
      <c r="K56" s="17">
        <v>0.0044</v>
      </c>
      <c r="L56" s="7" t="s">
        <v>36</v>
      </c>
      <c r="M56" s="68">
        <f t="shared" si="0"/>
        <v>0.0005306999999999999</v>
      </c>
      <c r="N56" s="68">
        <f t="shared" si="1"/>
        <v>0.00015554999999999999</v>
      </c>
      <c r="O56" s="7" t="s">
        <v>168</v>
      </c>
      <c r="P56" s="68">
        <f t="shared" si="2"/>
        <v>0.0005915999999999999</v>
      </c>
      <c r="Q56" s="68">
        <f t="shared" si="3"/>
        <v>0.00017339999999999999</v>
      </c>
      <c r="R56" s="7" t="s">
        <v>168</v>
      </c>
    </row>
    <row r="57" spans="1:18" ht="12.75">
      <c r="A57" s="10" t="s">
        <v>99</v>
      </c>
      <c r="B57" s="79">
        <v>56553</v>
      </c>
      <c r="C57" s="68">
        <v>1.8E-06</v>
      </c>
      <c r="D57" s="14">
        <v>1.8E-06</v>
      </c>
      <c r="E57" s="14">
        <v>1.8E-06</v>
      </c>
      <c r="F57" s="14">
        <v>1.8E-06</v>
      </c>
      <c r="G57" s="14">
        <v>1.8E-06</v>
      </c>
      <c r="H57" s="7" t="s">
        <v>29</v>
      </c>
      <c r="I57" s="31">
        <v>1.35E-05</v>
      </c>
      <c r="J57" s="14">
        <v>1.35E-05</v>
      </c>
      <c r="K57" s="14"/>
      <c r="L57" s="7" t="s">
        <v>98</v>
      </c>
      <c r="M57" s="68">
        <f t="shared" si="0"/>
        <v>1.6469999999999999E-07</v>
      </c>
      <c r="N57" s="68">
        <f t="shared" si="1"/>
        <v>1.6469999999999999E-07</v>
      </c>
      <c r="O57" s="7" t="s">
        <v>168</v>
      </c>
      <c r="P57" s="68">
        <f t="shared" si="2"/>
        <v>1.836E-07</v>
      </c>
      <c r="Q57" s="68">
        <f t="shared" si="3"/>
        <v>1.836E-07</v>
      </c>
      <c r="R57" s="7" t="s">
        <v>168</v>
      </c>
    </row>
    <row r="58" spans="1:18" ht="12.75">
      <c r="A58" s="18" t="s">
        <v>51</v>
      </c>
      <c r="B58" s="79">
        <v>50328</v>
      </c>
      <c r="C58" s="68">
        <v>1.6E-06</v>
      </c>
      <c r="D58" s="14">
        <v>1.6E-06</v>
      </c>
      <c r="E58" s="14">
        <v>1.6E-06</v>
      </c>
      <c r="F58" s="14">
        <v>1.6E-06</v>
      </c>
      <c r="G58" s="14">
        <v>1.6E-06</v>
      </c>
      <c r="H58" s="7" t="s">
        <v>29</v>
      </c>
      <c r="I58" s="31">
        <v>7.55E-06</v>
      </c>
      <c r="J58" s="14">
        <v>7.55E-06</v>
      </c>
      <c r="K58" s="14"/>
      <c r="L58" s="7" t="s">
        <v>98</v>
      </c>
      <c r="M58" s="68">
        <f t="shared" si="0"/>
        <v>1.464E-07</v>
      </c>
      <c r="N58" s="68">
        <f t="shared" si="1"/>
        <v>1.464E-07</v>
      </c>
      <c r="O58" s="7" t="s">
        <v>168</v>
      </c>
      <c r="P58" s="68">
        <f t="shared" si="2"/>
        <v>1.6319999999999998E-07</v>
      </c>
      <c r="Q58" s="68">
        <f t="shared" si="3"/>
        <v>1.6319999999999998E-07</v>
      </c>
      <c r="R58" s="7" t="s">
        <v>168</v>
      </c>
    </row>
    <row r="59" spans="1:18" ht="12.75">
      <c r="A59" s="10" t="s">
        <v>50</v>
      </c>
      <c r="B59" s="81">
        <v>205992</v>
      </c>
      <c r="C59" s="68">
        <v>1.8E-06</v>
      </c>
      <c r="D59" s="14">
        <v>1.8E-06</v>
      </c>
      <c r="E59" s="14">
        <v>1.8E-06</v>
      </c>
      <c r="F59" s="14">
        <v>1.8E-06</v>
      </c>
      <c r="G59" s="14">
        <v>1.8E-06</v>
      </c>
      <c r="H59" s="7" t="s">
        <v>29</v>
      </c>
      <c r="I59" s="31">
        <v>6.67E-06</v>
      </c>
      <c r="J59" s="14">
        <v>6.67E-06</v>
      </c>
      <c r="K59" s="14"/>
      <c r="L59" s="7" t="s">
        <v>98</v>
      </c>
      <c r="M59" s="68">
        <f t="shared" si="0"/>
        <v>1.6469999999999999E-07</v>
      </c>
      <c r="N59" s="68">
        <f t="shared" si="1"/>
        <v>1.6469999999999999E-07</v>
      </c>
      <c r="O59" s="7" t="s">
        <v>168</v>
      </c>
      <c r="P59" s="68">
        <f t="shared" si="2"/>
        <v>1.836E-07</v>
      </c>
      <c r="Q59" s="68">
        <f t="shared" si="3"/>
        <v>1.836E-07</v>
      </c>
      <c r="R59" s="7" t="s">
        <v>168</v>
      </c>
    </row>
    <row r="60" spans="1:18" ht="12.75">
      <c r="A60" s="10" t="s">
        <v>102</v>
      </c>
      <c r="B60" s="81"/>
      <c r="C60" s="68"/>
      <c r="D60" s="14"/>
      <c r="E60" s="14"/>
      <c r="F60" s="14"/>
      <c r="G60" s="14"/>
      <c r="H60" s="7"/>
      <c r="I60" s="31">
        <v>1.48E-06</v>
      </c>
      <c r="J60" s="14">
        <v>1.48E-06</v>
      </c>
      <c r="K60" s="14">
        <v>1.48E-06</v>
      </c>
      <c r="L60" s="7" t="s">
        <v>29</v>
      </c>
      <c r="M60" s="68"/>
      <c r="N60" s="68"/>
      <c r="O60" s="7"/>
      <c r="P60" s="68"/>
      <c r="Q60" s="68"/>
      <c r="R60" s="7"/>
    </row>
    <row r="61" spans="1:18" ht="12.75">
      <c r="A61" s="10" t="s">
        <v>100</v>
      </c>
      <c r="B61" s="81">
        <v>192972</v>
      </c>
      <c r="C61" s="68"/>
      <c r="D61" s="14"/>
      <c r="E61" s="14"/>
      <c r="F61" s="14"/>
      <c r="G61" s="14"/>
      <c r="H61" s="7"/>
      <c r="I61" s="31">
        <v>1.4E-05</v>
      </c>
      <c r="J61" s="14">
        <v>1.4E-05</v>
      </c>
      <c r="K61" s="14"/>
      <c r="L61" s="7" t="s">
        <v>98</v>
      </c>
      <c r="M61" s="68"/>
      <c r="N61" s="68"/>
      <c r="O61" s="7"/>
      <c r="P61" s="68"/>
      <c r="Q61" s="68"/>
      <c r="R61" s="7"/>
    </row>
    <row r="62" spans="1:18" ht="12.75">
      <c r="A62" s="10" t="s">
        <v>52</v>
      </c>
      <c r="B62" s="79">
        <v>191242</v>
      </c>
      <c r="C62" s="68">
        <v>1.6E-06</v>
      </c>
      <c r="D62" s="14">
        <v>1.6E-06</v>
      </c>
      <c r="E62" s="14">
        <v>1.6E-06</v>
      </c>
      <c r="F62" s="14">
        <v>1.6E-06</v>
      </c>
      <c r="G62" s="14">
        <v>1.6E-06</v>
      </c>
      <c r="H62" s="7" t="s">
        <v>29</v>
      </c>
      <c r="I62" s="31">
        <v>8.5E-06</v>
      </c>
      <c r="J62" s="14">
        <v>8.5E-06</v>
      </c>
      <c r="K62" s="14"/>
      <c r="L62" s="7" t="s">
        <v>98</v>
      </c>
      <c r="M62" s="68">
        <f t="shared" si="0"/>
        <v>1.464E-07</v>
      </c>
      <c r="N62" s="68">
        <f t="shared" si="1"/>
        <v>1.464E-07</v>
      </c>
      <c r="O62" s="7" t="s">
        <v>168</v>
      </c>
      <c r="P62" s="68">
        <f t="shared" si="2"/>
        <v>1.6319999999999998E-07</v>
      </c>
      <c r="Q62" s="68">
        <f t="shared" si="3"/>
        <v>1.6319999999999998E-07</v>
      </c>
      <c r="R62" s="7" t="s">
        <v>168</v>
      </c>
    </row>
    <row r="63" spans="1:18" ht="12.75">
      <c r="A63" s="10" t="s">
        <v>53</v>
      </c>
      <c r="B63" s="79">
        <v>205823</v>
      </c>
      <c r="C63" s="68">
        <v>1.8E-06</v>
      </c>
      <c r="D63" s="14">
        <v>1.8E-06</v>
      </c>
      <c r="E63" s="14">
        <v>1.8E-06</v>
      </c>
      <c r="F63" s="14">
        <v>1.8E-06</v>
      </c>
      <c r="G63" s="14">
        <v>1.8E-06</v>
      </c>
      <c r="H63" s="7" t="s">
        <v>29</v>
      </c>
      <c r="I63" s="31">
        <v>8.31E-05</v>
      </c>
      <c r="J63" s="14">
        <v>8.31E-05</v>
      </c>
      <c r="K63" s="14"/>
      <c r="L63" s="7" t="s">
        <v>98</v>
      </c>
      <c r="M63" s="68">
        <f t="shared" si="0"/>
        <v>1.6469999999999999E-07</v>
      </c>
      <c r="N63" s="68">
        <f t="shared" si="1"/>
        <v>1.6469999999999999E-07</v>
      </c>
      <c r="O63" s="7" t="s">
        <v>168</v>
      </c>
      <c r="P63" s="68">
        <f t="shared" si="2"/>
        <v>1.836E-07</v>
      </c>
      <c r="Q63" s="68">
        <f t="shared" si="3"/>
        <v>1.836E-07</v>
      </c>
      <c r="R63" s="7" t="s">
        <v>168</v>
      </c>
    </row>
    <row r="64" spans="1:18" ht="12.75">
      <c r="A64" s="10" t="s">
        <v>69</v>
      </c>
      <c r="B64" s="79">
        <v>7440417</v>
      </c>
      <c r="C64" s="68">
        <v>1.2E-05</v>
      </c>
      <c r="D64" s="14">
        <v>1.2E-05</v>
      </c>
      <c r="E64" s="14">
        <v>1.2E-05</v>
      </c>
      <c r="F64" s="14">
        <v>1.2E-05</v>
      </c>
      <c r="G64" s="14">
        <v>1.2E-05</v>
      </c>
      <c r="H64" s="7" t="s">
        <v>29</v>
      </c>
      <c r="I64" s="31" t="s">
        <v>92</v>
      </c>
      <c r="J64" s="14" t="s">
        <v>92</v>
      </c>
      <c r="K64" s="14" t="s">
        <v>92</v>
      </c>
      <c r="L64" s="34" t="s">
        <v>36</v>
      </c>
      <c r="M64" s="68">
        <f t="shared" si="0"/>
        <v>1.0980000000000001E-06</v>
      </c>
      <c r="N64" s="68">
        <f t="shared" si="1"/>
        <v>1.0980000000000001E-06</v>
      </c>
      <c r="O64" s="7" t="s">
        <v>168</v>
      </c>
      <c r="P64" s="68">
        <f t="shared" si="2"/>
        <v>1.224E-06</v>
      </c>
      <c r="Q64" s="68">
        <f t="shared" si="3"/>
        <v>1.224E-06</v>
      </c>
      <c r="R64" s="7" t="s">
        <v>168</v>
      </c>
    </row>
    <row r="65" spans="1:18" ht="12.75">
      <c r="A65" s="10" t="s">
        <v>16</v>
      </c>
      <c r="B65" s="79">
        <v>106990</v>
      </c>
      <c r="C65" s="68"/>
      <c r="D65" s="14"/>
      <c r="E65" s="14"/>
      <c r="F65" s="14"/>
      <c r="G65" s="14"/>
      <c r="H65" s="7"/>
      <c r="I65" s="31">
        <v>0.0148</v>
      </c>
      <c r="J65" s="14">
        <v>0.0148</v>
      </c>
      <c r="K65" s="14">
        <v>0.0148</v>
      </c>
      <c r="L65" s="7" t="s">
        <v>36</v>
      </c>
      <c r="M65" s="68"/>
      <c r="N65" s="68"/>
      <c r="O65" s="7"/>
      <c r="P65" s="68"/>
      <c r="Q65" s="68"/>
      <c r="R65" s="7"/>
    </row>
    <row r="66" spans="1:18" ht="12.75">
      <c r="A66" s="10" t="s">
        <v>54</v>
      </c>
      <c r="B66" s="79">
        <v>106978</v>
      </c>
      <c r="C66" s="68">
        <v>2.1</v>
      </c>
      <c r="D66" s="14">
        <v>2.1</v>
      </c>
      <c r="E66" s="14">
        <v>2.1</v>
      </c>
      <c r="F66" s="14">
        <v>2.1</v>
      </c>
      <c r="G66" s="14">
        <v>2.1</v>
      </c>
      <c r="H66" s="7" t="s">
        <v>29</v>
      </c>
      <c r="I66" s="31"/>
      <c r="J66" s="14"/>
      <c r="K66" s="14"/>
      <c r="L66" s="7"/>
      <c r="M66" s="68">
        <f t="shared" si="0"/>
        <v>0.19215000000000002</v>
      </c>
      <c r="N66" s="68">
        <f t="shared" si="1"/>
        <v>0.19215000000000002</v>
      </c>
      <c r="O66" s="7" t="s">
        <v>168</v>
      </c>
      <c r="P66" s="68">
        <f t="shared" si="2"/>
        <v>0.21420000000000003</v>
      </c>
      <c r="Q66" s="68">
        <f t="shared" si="3"/>
        <v>0.21420000000000003</v>
      </c>
      <c r="R66" s="7" t="s">
        <v>168</v>
      </c>
    </row>
    <row r="67" spans="1:18" ht="12.75">
      <c r="A67" s="10" t="s">
        <v>70</v>
      </c>
      <c r="B67" s="79">
        <v>7440439</v>
      </c>
      <c r="C67" s="68">
        <v>0.0011</v>
      </c>
      <c r="D67" s="14">
        <v>0.0011</v>
      </c>
      <c r="E67" s="14">
        <v>0.0011</v>
      </c>
      <c r="F67" s="14">
        <v>0.0011</v>
      </c>
      <c r="G67" s="14">
        <v>0.0011</v>
      </c>
      <c r="H67" s="7" t="s">
        <v>29</v>
      </c>
      <c r="I67" s="31">
        <v>0.0015</v>
      </c>
      <c r="J67" s="14">
        <v>0.0015</v>
      </c>
      <c r="K67" s="14">
        <v>0.0015</v>
      </c>
      <c r="L67" s="7" t="s">
        <v>36</v>
      </c>
      <c r="M67" s="68">
        <f t="shared" si="0"/>
        <v>0.00010065000000000001</v>
      </c>
      <c r="N67" s="68">
        <f t="shared" si="1"/>
        <v>0.00010065000000000001</v>
      </c>
      <c r="O67" s="7" t="s">
        <v>168</v>
      </c>
      <c r="P67" s="68">
        <f t="shared" si="2"/>
        <v>0.0001122</v>
      </c>
      <c r="Q67" s="68">
        <f t="shared" si="3"/>
        <v>0.0001122</v>
      </c>
      <c r="R67" s="7" t="s">
        <v>168</v>
      </c>
    </row>
    <row r="68" spans="1:18" ht="12.75">
      <c r="A68" s="10" t="s">
        <v>17</v>
      </c>
      <c r="B68" s="79">
        <v>7782505</v>
      </c>
      <c r="C68" s="68"/>
      <c r="D68" s="14"/>
      <c r="E68" s="14"/>
      <c r="F68" s="14"/>
      <c r="G68" s="14"/>
      <c r="H68" s="7"/>
      <c r="I68" s="31"/>
      <c r="J68" s="14"/>
      <c r="K68" s="14"/>
      <c r="L68" s="7"/>
      <c r="M68" s="68"/>
      <c r="N68" s="68"/>
      <c r="O68" s="7"/>
      <c r="P68" s="68"/>
      <c r="Q68" s="68"/>
      <c r="R68" s="7"/>
    </row>
    <row r="69" spans="1:18" ht="12.75">
      <c r="A69" s="10" t="s">
        <v>90</v>
      </c>
      <c r="B69" s="79">
        <v>108907</v>
      </c>
      <c r="C69" s="68"/>
      <c r="D69" s="14"/>
      <c r="E69" s="14"/>
      <c r="F69" s="14"/>
      <c r="G69" s="14"/>
      <c r="H69" s="7"/>
      <c r="I69" s="31">
        <v>0.0002</v>
      </c>
      <c r="J69" s="14">
        <v>0.0002</v>
      </c>
      <c r="K69" s="14">
        <v>0.0002</v>
      </c>
      <c r="L69" s="7" t="s">
        <v>36</v>
      </c>
      <c r="M69" s="68"/>
      <c r="N69" s="68"/>
      <c r="O69" s="7"/>
      <c r="P69" s="68"/>
      <c r="Q69" s="68"/>
      <c r="R69" s="7"/>
    </row>
    <row r="70" spans="1:18" ht="12.75">
      <c r="A70" s="10" t="s">
        <v>97</v>
      </c>
      <c r="B70" s="79">
        <v>91587</v>
      </c>
      <c r="C70" s="68"/>
      <c r="D70" s="14"/>
      <c r="E70" s="14"/>
      <c r="F70" s="14"/>
      <c r="G70" s="14"/>
      <c r="H70" s="7"/>
      <c r="I70" s="31">
        <v>1.84E-05</v>
      </c>
      <c r="J70" s="14">
        <v>1.84E-05</v>
      </c>
      <c r="K70" s="14"/>
      <c r="L70" s="7" t="s">
        <v>98</v>
      </c>
      <c r="M70" s="68"/>
      <c r="N70" s="68"/>
      <c r="O70" s="7"/>
      <c r="P70" s="68"/>
      <c r="Q70" s="68"/>
      <c r="R70" s="7"/>
    </row>
    <row r="71" spans="1:18" ht="12.75">
      <c r="A71" s="10" t="s">
        <v>94</v>
      </c>
      <c r="B71" s="79">
        <v>7440473</v>
      </c>
      <c r="C71" s="68">
        <v>0.0014</v>
      </c>
      <c r="D71" s="14">
        <v>0.0014</v>
      </c>
      <c r="E71" s="14">
        <v>0.0014</v>
      </c>
      <c r="F71" s="14">
        <v>0.0014</v>
      </c>
      <c r="G71" s="14">
        <v>0.0014</v>
      </c>
      <c r="H71" s="7" t="s">
        <v>29</v>
      </c>
      <c r="I71" s="31">
        <v>0.0006</v>
      </c>
      <c r="J71" s="14">
        <v>0.0006</v>
      </c>
      <c r="K71" s="14">
        <v>0.0006</v>
      </c>
      <c r="L71" s="7" t="s">
        <v>36</v>
      </c>
      <c r="M71" s="68">
        <f t="shared" si="0"/>
        <v>0.0001281</v>
      </c>
      <c r="N71" s="68">
        <f t="shared" si="1"/>
        <v>0.0001281</v>
      </c>
      <c r="O71" s="7" t="s">
        <v>168</v>
      </c>
      <c r="P71" s="68">
        <f t="shared" si="2"/>
        <v>0.0001428</v>
      </c>
      <c r="Q71" s="68">
        <f t="shared" si="3"/>
        <v>0.0001428</v>
      </c>
      <c r="R71" s="7" t="s">
        <v>168</v>
      </c>
    </row>
    <row r="72" spans="1:18" ht="12.75">
      <c r="A72" s="10" t="s">
        <v>95</v>
      </c>
      <c r="B72" s="79">
        <v>18540299</v>
      </c>
      <c r="C72" s="68"/>
      <c r="D72" s="14"/>
      <c r="E72" s="14"/>
      <c r="F72" s="14"/>
      <c r="G72" s="14"/>
      <c r="H72" s="7"/>
      <c r="I72" s="31">
        <v>0.0001</v>
      </c>
      <c r="J72" s="14">
        <v>0.0001</v>
      </c>
      <c r="K72" s="14">
        <v>0.0001</v>
      </c>
      <c r="L72" s="7" t="s">
        <v>36</v>
      </c>
      <c r="M72" s="68"/>
      <c r="N72" s="68"/>
      <c r="O72" s="7"/>
      <c r="P72" s="68"/>
      <c r="Q72" s="68"/>
      <c r="R72" s="7"/>
    </row>
    <row r="73" spans="1:18" ht="12.75">
      <c r="A73" s="10" t="s">
        <v>55</v>
      </c>
      <c r="B73" s="79">
        <v>218019</v>
      </c>
      <c r="C73" s="68">
        <v>1.8E-06</v>
      </c>
      <c r="D73" s="14">
        <v>1.8E-06</v>
      </c>
      <c r="E73" s="14">
        <v>1.8E-06</v>
      </c>
      <c r="F73" s="14">
        <v>1.8E-06</v>
      </c>
      <c r="G73" s="14">
        <v>1.8E-06</v>
      </c>
      <c r="H73" s="7" t="s">
        <v>29</v>
      </c>
      <c r="I73" s="31">
        <v>1.28E-05</v>
      </c>
      <c r="J73" s="14">
        <v>1.28E-05</v>
      </c>
      <c r="K73" s="14"/>
      <c r="L73" s="7" t="s">
        <v>98</v>
      </c>
      <c r="M73" s="68">
        <f t="shared" si="0"/>
        <v>1.6469999999999999E-07</v>
      </c>
      <c r="N73" s="68">
        <f t="shared" si="1"/>
        <v>1.6469999999999999E-07</v>
      </c>
      <c r="O73" s="7" t="s">
        <v>168</v>
      </c>
      <c r="P73" s="68">
        <f t="shared" si="2"/>
        <v>1.836E-07</v>
      </c>
      <c r="Q73" s="68">
        <f t="shared" si="3"/>
        <v>1.836E-07</v>
      </c>
      <c r="R73" s="7" t="s">
        <v>168</v>
      </c>
    </row>
    <row r="74" spans="1:18" ht="12.75">
      <c r="A74" s="10" t="s">
        <v>71</v>
      </c>
      <c r="B74" s="79">
        <v>7440484</v>
      </c>
      <c r="C74" s="68">
        <v>8.4E-05</v>
      </c>
      <c r="D74" s="14">
        <v>8.4E-05</v>
      </c>
      <c r="E74" s="14">
        <v>8.4E-05</v>
      </c>
      <c r="F74" s="14">
        <v>8.4E-05</v>
      </c>
      <c r="G74" s="14">
        <v>8.4E-05</v>
      </c>
      <c r="H74" s="7" t="s">
        <v>29</v>
      </c>
      <c r="I74" s="31"/>
      <c r="J74" s="14"/>
      <c r="K74" s="14"/>
      <c r="L74" s="7"/>
      <c r="M74" s="68">
        <f t="shared" si="0"/>
        <v>7.685999999999999E-06</v>
      </c>
      <c r="N74" s="68">
        <f t="shared" si="1"/>
        <v>7.685999999999999E-06</v>
      </c>
      <c r="O74" s="7" t="s">
        <v>168</v>
      </c>
      <c r="P74" s="68">
        <f t="shared" si="2"/>
        <v>8.568E-06</v>
      </c>
      <c r="Q74" s="68">
        <f t="shared" si="3"/>
        <v>8.568E-06</v>
      </c>
      <c r="R74" s="7" t="s">
        <v>168</v>
      </c>
    </row>
    <row r="75" spans="1:18" ht="12.75">
      <c r="A75" s="10" t="s">
        <v>72</v>
      </c>
      <c r="B75" s="79">
        <v>7440508</v>
      </c>
      <c r="C75" s="68">
        <v>0.00085</v>
      </c>
      <c r="D75" s="14">
        <v>0.00085</v>
      </c>
      <c r="E75" s="14">
        <v>0.00085</v>
      </c>
      <c r="F75" s="14">
        <v>0.00085</v>
      </c>
      <c r="G75" s="14">
        <v>0.00085</v>
      </c>
      <c r="H75" s="7" t="s">
        <v>29</v>
      </c>
      <c r="I75" s="31">
        <v>0.0041</v>
      </c>
      <c r="J75" s="14">
        <v>0.0041</v>
      </c>
      <c r="K75" s="14">
        <v>0.0041</v>
      </c>
      <c r="L75" s="7" t="s">
        <v>36</v>
      </c>
      <c r="M75" s="68">
        <f t="shared" si="0"/>
        <v>7.777499999999999E-05</v>
      </c>
      <c r="N75" s="68">
        <f t="shared" si="1"/>
        <v>7.777499999999999E-05</v>
      </c>
      <c r="O75" s="7" t="s">
        <v>168</v>
      </c>
      <c r="P75" s="68">
        <f t="shared" si="2"/>
        <v>8.669999999999999E-05</v>
      </c>
      <c r="Q75" s="68">
        <f t="shared" si="3"/>
        <v>8.669999999999999E-05</v>
      </c>
      <c r="R75" s="7" t="s">
        <v>168</v>
      </c>
    </row>
    <row r="76" spans="1:18" ht="12.75">
      <c r="A76" s="10" t="s">
        <v>56</v>
      </c>
      <c r="B76" s="79">
        <v>53703</v>
      </c>
      <c r="C76" s="68">
        <v>1.6E-06</v>
      </c>
      <c r="D76" s="14">
        <v>1.6E-06</v>
      </c>
      <c r="E76" s="14">
        <v>1.6E-06</v>
      </c>
      <c r="F76" s="14">
        <v>1.6E-06</v>
      </c>
      <c r="G76" s="14">
        <v>1.6E-06</v>
      </c>
      <c r="H76" s="7" t="s">
        <v>29</v>
      </c>
      <c r="I76" s="31">
        <v>6.49E-06</v>
      </c>
      <c r="J76" s="14">
        <v>6.49E-06</v>
      </c>
      <c r="K76" s="14"/>
      <c r="L76" s="7" t="s">
        <v>98</v>
      </c>
      <c r="M76" s="68">
        <f t="shared" si="0"/>
        <v>1.464E-07</v>
      </c>
      <c r="N76" s="68">
        <f t="shared" si="1"/>
        <v>1.464E-07</v>
      </c>
      <c r="O76" s="7" t="s">
        <v>168</v>
      </c>
      <c r="P76" s="68">
        <f t="shared" si="2"/>
        <v>1.6319999999999998E-07</v>
      </c>
      <c r="Q76" s="68">
        <f t="shared" si="3"/>
        <v>1.6319999999999998E-07</v>
      </c>
      <c r="R76" s="7" t="s">
        <v>168</v>
      </c>
    </row>
    <row r="77" spans="1:18" ht="12.75">
      <c r="A77" s="10" t="s">
        <v>57</v>
      </c>
      <c r="B77" s="79">
        <v>25321226</v>
      </c>
      <c r="C77" s="68">
        <v>0.0012</v>
      </c>
      <c r="D77" s="14">
        <v>0.0012</v>
      </c>
      <c r="E77" s="14">
        <v>0.0012</v>
      </c>
      <c r="F77" s="14">
        <v>0.0012</v>
      </c>
      <c r="G77" s="14">
        <v>0.0012</v>
      </c>
      <c r="H77" s="7" t="s">
        <v>29</v>
      </c>
      <c r="I77" s="31"/>
      <c r="J77" s="14"/>
      <c r="K77" s="14"/>
      <c r="L77" s="7"/>
      <c r="M77" s="68">
        <f t="shared" si="0"/>
        <v>0.0001098</v>
      </c>
      <c r="N77" s="68">
        <f t="shared" si="1"/>
        <v>0.0001098</v>
      </c>
      <c r="O77" s="7" t="s">
        <v>168</v>
      </c>
      <c r="P77" s="68">
        <f t="shared" si="2"/>
        <v>0.0001224</v>
      </c>
      <c r="Q77" s="68">
        <f t="shared" si="3"/>
        <v>0.0001224</v>
      </c>
      <c r="R77" s="7" t="s">
        <v>168</v>
      </c>
    </row>
    <row r="78" spans="1:18" ht="12.75">
      <c r="A78" s="10" t="s">
        <v>89</v>
      </c>
      <c r="B78" s="79">
        <v>57976</v>
      </c>
      <c r="C78" s="68">
        <v>1.6E-05</v>
      </c>
      <c r="D78" s="14">
        <v>1.6E-05</v>
      </c>
      <c r="E78" s="14">
        <v>1.6E-05</v>
      </c>
      <c r="F78" s="14">
        <v>1.6E-05</v>
      </c>
      <c r="G78" s="14">
        <v>1.6E-05</v>
      </c>
      <c r="H78" s="7" t="s">
        <v>29</v>
      </c>
      <c r="I78" s="31"/>
      <c r="J78" s="14"/>
      <c r="K78" s="14"/>
      <c r="L78" s="7"/>
      <c r="M78" s="68">
        <f t="shared" si="0"/>
        <v>1.464E-06</v>
      </c>
      <c r="N78" s="68">
        <f t="shared" si="1"/>
        <v>1.464E-06</v>
      </c>
      <c r="O78" s="7" t="s">
        <v>168</v>
      </c>
      <c r="P78" s="68">
        <f t="shared" si="2"/>
        <v>1.632E-06</v>
      </c>
      <c r="Q78" s="68">
        <f t="shared" si="3"/>
        <v>1.632E-06</v>
      </c>
      <c r="R78" s="7" t="s">
        <v>168</v>
      </c>
    </row>
    <row r="79" spans="1:18" ht="12.75">
      <c r="A79" s="10" t="s">
        <v>91</v>
      </c>
      <c r="B79" s="79">
        <v>1085</v>
      </c>
      <c r="C79" s="68"/>
      <c r="D79" s="14"/>
      <c r="E79" s="14"/>
      <c r="F79" s="14"/>
      <c r="G79" s="14"/>
      <c r="H79" s="7"/>
      <c r="I79" s="31" t="s">
        <v>92</v>
      </c>
      <c r="J79" s="14" t="s">
        <v>92</v>
      </c>
      <c r="K79" s="14" t="s">
        <v>92</v>
      </c>
      <c r="L79" s="34" t="s">
        <v>36</v>
      </c>
      <c r="M79" s="68"/>
      <c r="N79" s="68"/>
      <c r="O79" s="7"/>
      <c r="P79" s="68"/>
      <c r="Q79" s="68"/>
      <c r="R79" s="7"/>
    </row>
    <row r="80" spans="1:18" ht="12.75">
      <c r="A80" s="10" t="s">
        <v>58</v>
      </c>
      <c r="B80" s="79">
        <v>74840</v>
      </c>
      <c r="C80" s="68">
        <v>3.1</v>
      </c>
      <c r="D80" s="14">
        <v>3.1</v>
      </c>
      <c r="E80" s="14">
        <v>3.1</v>
      </c>
      <c r="F80" s="14">
        <v>3.1</v>
      </c>
      <c r="G80" s="14">
        <v>3.1</v>
      </c>
      <c r="H80" s="7" t="s">
        <v>29</v>
      </c>
      <c r="I80" s="31"/>
      <c r="J80" s="14"/>
      <c r="K80" s="14"/>
      <c r="L80" s="7"/>
      <c r="M80" s="68">
        <f t="shared" si="0"/>
        <v>0.28365</v>
      </c>
      <c r="N80" s="68">
        <f t="shared" si="1"/>
        <v>0.28365</v>
      </c>
      <c r="O80" s="7" t="s">
        <v>168</v>
      </c>
      <c r="P80" s="68">
        <f t="shared" si="2"/>
        <v>0.3162</v>
      </c>
      <c r="Q80" s="68">
        <f t="shared" si="3"/>
        <v>0.3162</v>
      </c>
      <c r="R80" s="7" t="s">
        <v>168</v>
      </c>
    </row>
    <row r="81" spans="1:18" ht="12.75">
      <c r="A81" s="10" t="s">
        <v>18</v>
      </c>
      <c r="B81" s="79">
        <v>100414</v>
      </c>
      <c r="C81" s="68">
        <v>0.0095</v>
      </c>
      <c r="D81" s="14">
        <v>0.0069</v>
      </c>
      <c r="E81" s="14">
        <v>0.002</v>
      </c>
      <c r="F81" s="14"/>
      <c r="G81" s="14"/>
      <c r="H81" s="7" t="s">
        <v>36</v>
      </c>
      <c r="I81" s="31">
        <v>0.0002</v>
      </c>
      <c r="J81" s="14">
        <v>0.0002</v>
      </c>
      <c r="K81" s="14">
        <v>0.0002</v>
      </c>
      <c r="L81" s="7" t="s">
        <v>36</v>
      </c>
      <c r="M81" s="68">
        <f t="shared" si="0"/>
        <v>0.0006313499999999999</v>
      </c>
      <c r="N81" s="68">
        <f t="shared" si="1"/>
        <v>0.000183</v>
      </c>
      <c r="O81" s="7" t="s">
        <v>168</v>
      </c>
      <c r="P81" s="68">
        <f t="shared" si="2"/>
        <v>0.0007038</v>
      </c>
      <c r="Q81" s="68">
        <f t="shared" si="3"/>
        <v>0.00020400000000000003</v>
      </c>
      <c r="R81" s="7" t="s">
        <v>168</v>
      </c>
    </row>
    <row r="82" spans="1:18" ht="12.75">
      <c r="A82" s="10" t="s">
        <v>59</v>
      </c>
      <c r="B82" s="79">
        <v>206440</v>
      </c>
      <c r="C82" s="68">
        <v>3E-06</v>
      </c>
      <c r="D82" s="14">
        <v>3E-06</v>
      </c>
      <c r="E82" s="14">
        <v>3E-06</v>
      </c>
      <c r="F82" s="14">
        <v>3E-06</v>
      </c>
      <c r="G82" s="14">
        <v>3E-06</v>
      </c>
      <c r="H82" s="7" t="s">
        <v>29</v>
      </c>
      <c r="I82" s="31">
        <v>3.32E-05</v>
      </c>
      <c r="J82" s="14">
        <v>3.32E-05</v>
      </c>
      <c r="K82" s="14"/>
      <c r="L82" s="7" t="s">
        <v>98</v>
      </c>
      <c r="M82" s="68">
        <f t="shared" si="0"/>
        <v>2.7450000000000003E-07</v>
      </c>
      <c r="N82" s="68">
        <f t="shared" si="1"/>
        <v>2.7450000000000003E-07</v>
      </c>
      <c r="O82" s="7" t="s">
        <v>168</v>
      </c>
      <c r="P82" s="68">
        <f t="shared" si="2"/>
        <v>3.06E-07</v>
      </c>
      <c r="Q82" s="68">
        <f t="shared" si="3"/>
        <v>3.06E-07</v>
      </c>
      <c r="R82" s="7" t="s">
        <v>168</v>
      </c>
    </row>
    <row r="83" spans="1:18" ht="12.75">
      <c r="A83" s="10" t="s">
        <v>60</v>
      </c>
      <c r="B83" s="79">
        <v>86737</v>
      </c>
      <c r="C83" s="68">
        <v>2.8E-06</v>
      </c>
      <c r="D83" s="14">
        <v>2.8E-06</v>
      </c>
      <c r="E83" s="14">
        <v>2.8E-06</v>
      </c>
      <c r="F83" s="14">
        <v>2.8E-06</v>
      </c>
      <c r="G83" s="14">
        <v>2.8E-06</v>
      </c>
      <c r="H83" s="7" t="s">
        <v>29</v>
      </c>
      <c r="I83" s="31">
        <v>0.000117</v>
      </c>
      <c r="J83" s="14">
        <v>0.000117</v>
      </c>
      <c r="K83" s="14"/>
      <c r="L83" s="7" t="s">
        <v>98</v>
      </c>
      <c r="M83" s="68">
        <f t="shared" si="0"/>
        <v>2.562E-07</v>
      </c>
      <c r="N83" s="68">
        <f t="shared" si="1"/>
        <v>2.562E-07</v>
      </c>
      <c r="O83" s="7" t="s">
        <v>168</v>
      </c>
      <c r="P83" s="68">
        <f t="shared" si="2"/>
        <v>2.856E-07</v>
      </c>
      <c r="Q83" s="68">
        <f t="shared" si="3"/>
        <v>2.856E-07</v>
      </c>
      <c r="R83" s="7" t="s">
        <v>168</v>
      </c>
    </row>
    <row r="84" spans="1:18" ht="12.75">
      <c r="A84" s="10" t="s">
        <v>19</v>
      </c>
      <c r="B84" s="79">
        <v>50000</v>
      </c>
      <c r="C84" s="68">
        <v>0.017</v>
      </c>
      <c r="D84" s="14">
        <v>0.075</v>
      </c>
      <c r="E84" s="14">
        <v>0.075</v>
      </c>
      <c r="F84" s="14">
        <v>0.075</v>
      </c>
      <c r="G84" s="14">
        <v>0.075</v>
      </c>
      <c r="H84" s="7" t="s">
        <v>29</v>
      </c>
      <c r="I84" s="33">
        <v>0.3506</v>
      </c>
      <c r="J84" s="17">
        <v>0.3506</v>
      </c>
      <c r="K84" s="17">
        <v>0.3506</v>
      </c>
      <c r="L84" s="7" t="s">
        <v>36</v>
      </c>
      <c r="M84" s="68">
        <f t="shared" si="0"/>
        <v>0.0068625</v>
      </c>
      <c r="N84" s="68">
        <f t="shared" si="1"/>
        <v>0.0068625</v>
      </c>
      <c r="O84" s="7" t="s">
        <v>168</v>
      </c>
      <c r="P84" s="68">
        <f t="shared" si="2"/>
        <v>0.00765</v>
      </c>
      <c r="Q84" s="68">
        <f t="shared" si="3"/>
        <v>0.00765</v>
      </c>
      <c r="R84" s="7" t="s">
        <v>168</v>
      </c>
    </row>
    <row r="85" spans="1:18" ht="12.75">
      <c r="A85" s="10" t="s">
        <v>93</v>
      </c>
      <c r="B85" s="79">
        <v>1080</v>
      </c>
      <c r="C85" s="68"/>
      <c r="D85" s="14"/>
      <c r="E85" s="14"/>
      <c r="F85" s="14"/>
      <c r="G85" s="14"/>
      <c r="H85" s="7"/>
      <c r="I85" s="33" t="s">
        <v>92</v>
      </c>
      <c r="J85" s="17" t="s">
        <v>92</v>
      </c>
      <c r="K85" s="17" t="s">
        <v>92</v>
      </c>
      <c r="L85" s="34" t="s">
        <v>36</v>
      </c>
      <c r="M85" s="68"/>
      <c r="N85" s="68"/>
      <c r="O85" s="7"/>
      <c r="P85" s="68"/>
      <c r="Q85" s="68"/>
      <c r="R85" s="7"/>
    </row>
    <row r="86" spans="1:18" ht="12.75">
      <c r="A86" s="10" t="s">
        <v>20</v>
      </c>
      <c r="B86" s="79">
        <v>110543</v>
      </c>
      <c r="C86" s="68">
        <v>0.0063</v>
      </c>
      <c r="D86" s="14">
        <v>0.0046</v>
      </c>
      <c r="E86" s="14">
        <v>0.0013</v>
      </c>
      <c r="F86" s="14">
        <v>0.11</v>
      </c>
      <c r="G86" s="14">
        <v>0.11</v>
      </c>
      <c r="H86" s="7" t="s">
        <v>32</v>
      </c>
      <c r="I86" s="31">
        <v>0.0035</v>
      </c>
      <c r="J86" s="14">
        <v>0.0035</v>
      </c>
      <c r="K86" s="14">
        <v>0.0035</v>
      </c>
      <c r="L86" s="7" t="s">
        <v>36</v>
      </c>
      <c r="M86" s="68">
        <f t="shared" si="0"/>
        <v>0.0004209</v>
      </c>
      <c r="N86" s="68">
        <f t="shared" si="1"/>
        <v>0.00011895</v>
      </c>
      <c r="O86" s="7" t="s">
        <v>168</v>
      </c>
      <c r="P86" s="68">
        <f t="shared" si="2"/>
        <v>0.0004692</v>
      </c>
      <c r="Q86" s="68">
        <f t="shared" si="3"/>
        <v>0.0001326</v>
      </c>
      <c r="R86" s="7" t="s">
        <v>168</v>
      </c>
    </row>
    <row r="87" spans="1:18" ht="12.75">
      <c r="A87" s="10" t="s">
        <v>21</v>
      </c>
      <c r="B87" s="79">
        <v>42302</v>
      </c>
      <c r="C87" s="68"/>
      <c r="D87" s="14"/>
      <c r="E87" s="14"/>
      <c r="F87" s="14"/>
      <c r="G87" s="14"/>
      <c r="H87" s="7"/>
      <c r="I87" s="31">
        <v>0.1863</v>
      </c>
      <c r="J87" s="14">
        <v>0.1863</v>
      </c>
      <c r="K87" s="14">
        <v>0.1863</v>
      </c>
      <c r="L87" s="7" t="s">
        <v>36</v>
      </c>
      <c r="M87" s="68"/>
      <c r="N87" s="68"/>
      <c r="O87" s="7"/>
      <c r="P87" s="68"/>
      <c r="Q87" s="68"/>
      <c r="R87" s="7"/>
    </row>
    <row r="88" spans="1:18" ht="12.75">
      <c r="A88" s="10" t="s">
        <v>22</v>
      </c>
      <c r="B88" s="79">
        <v>7783064</v>
      </c>
      <c r="C88" s="68"/>
      <c r="D88" s="14"/>
      <c r="E88" s="14"/>
      <c r="F88" s="14"/>
      <c r="G88" s="14"/>
      <c r="H88" s="7"/>
      <c r="I88" s="31"/>
      <c r="J88" s="14"/>
      <c r="K88" s="14"/>
      <c r="L88" s="7"/>
      <c r="M88" s="68"/>
      <c r="N88" s="68"/>
      <c r="O88" s="7"/>
      <c r="P88" s="68"/>
      <c r="Q88" s="68"/>
      <c r="R88" s="7"/>
    </row>
    <row r="89" spans="1:18" ht="12.75">
      <c r="A89" s="10" t="s">
        <v>62</v>
      </c>
      <c r="B89" s="79">
        <v>193395</v>
      </c>
      <c r="C89" s="68">
        <v>1.8E-06</v>
      </c>
      <c r="D89" s="14">
        <v>1.8E-06</v>
      </c>
      <c r="E89" s="14">
        <v>1.8E-06</v>
      </c>
      <c r="F89" s="14">
        <v>1.8E-06</v>
      </c>
      <c r="G89" s="14">
        <v>1.8E-06</v>
      </c>
      <c r="H89" s="7" t="s">
        <v>29</v>
      </c>
      <c r="I89" s="31">
        <v>6.64E-06</v>
      </c>
      <c r="J89" s="14">
        <v>6.64E-06</v>
      </c>
      <c r="K89" s="14"/>
      <c r="L89" s="7" t="s">
        <v>98</v>
      </c>
      <c r="M89" s="68">
        <f t="shared" si="0"/>
        <v>1.6469999999999999E-07</v>
      </c>
      <c r="N89" s="68">
        <f t="shared" si="1"/>
        <v>1.6469999999999999E-07</v>
      </c>
      <c r="O89" s="7" t="s">
        <v>168</v>
      </c>
      <c r="P89" s="68">
        <f t="shared" si="2"/>
        <v>1.836E-07</v>
      </c>
      <c r="Q89" s="68">
        <f t="shared" si="3"/>
        <v>1.836E-07</v>
      </c>
      <c r="R89" s="7" t="s">
        <v>168</v>
      </c>
    </row>
    <row r="90" spans="1:18" ht="12.75">
      <c r="A90" s="10" t="s">
        <v>23</v>
      </c>
      <c r="B90" s="79">
        <v>67630</v>
      </c>
      <c r="C90" s="68"/>
      <c r="D90" s="14"/>
      <c r="E90" s="14"/>
      <c r="F90" s="14"/>
      <c r="G90" s="14"/>
      <c r="H90" s="7"/>
      <c r="I90" s="31"/>
      <c r="J90" s="14"/>
      <c r="K90" s="14"/>
      <c r="L90" s="7"/>
      <c r="M90" s="68"/>
      <c r="N90" s="68"/>
      <c r="O90" s="7"/>
      <c r="P90" s="68"/>
      <c r="Q90" s="68"/>
      <c r="R90" s="7"/>
    </row>
    <row r="91" spans="1:18" ht="12.75">
      <c r="A91" s="10" t="s">
        <v>46</v>
      </c>
      <c r="B91" s="79">
        <v>7439921</v>
      </c>
      <c r="C91" s="68">
        <v>0.0005</v>
      </c>
      <c r="D91" s="14">
        <v>0.0005</v>
      </c>
      <c r="E91" s="14">
        <v>0.0005</v>
      </c>
      <c r="F91" s="14">
        <v>0.0005</v>
      </c>
      <c r="G91" s="14">
        <v>0.0005</v>
      </c>
      <c r="H91" s="7" t="s">
        <v>29</v>
      </c>
      <c r="I91" s="31">
        <v>0.0083</v>
      </c>
      <c r="J91" s="14">
        <v>0.0083</v>
      </c>
      <c r="K91" s="14">
        <v>0.0083</v>
      </c>
      <c r="L91" s="7" t="s">
        <v>36</v>
      </c>
      <c r="M91" s="68">
        <f t="shared" si="0"/>
        <v>4.575E-05</v>
      </c>
      <c r="N91" s="68">
        <f t="shared" si="1"/>
        <v>4.575E-05</v>
      </c>
      <c r="O91" s="7" t="s">
        <v>168</v>
      </c>
      <c r="P91" s="68">
        <f t="shared" si="2"/>
        <v>5.1000000000000006E-05</v>
      </c>
      <c r="Q91" s="68">
        <f t="shared" si="3"/>
        <v>5.1000000000000006E-05</v>
      </c>
      <c r="R91" s="7" t="s">
        <v>168</v>
      </c>
    </row>
    <row r="92" spans="1:18" ht="12.75">
      <c r="A92" s="10" t="s">
        <v>73</v>
      </c>
      <c r="B92" s="79">
        <v>7439965</v>
      </c>
      <c r="C92" s="68">
        <v>0.00038</v>
      </c>
      <c r="D92" s="14">
        <v>0.00038</v>
      </c>
      <c r="E92" s="14">
        <v>0.00038</v>
      </c>
      <c r="F92" s="14">
        <v>0.00038</v>
      </c>
      <c r="G92" s="14">
        <v>0.00038</v>
      </c>
      <c r="H92" s="7" t="s">
        <v>29</v>
      </c>
      <c r="I92" s="31">
        <v>0.0031</v>
      </c>
      <c r="J92" s="14">
        <v>0.0031</v>
      </c>
      <c r="K92" s="14">
        <v>0.0031</v>
      </c>
      <c r="L92" s="7" t="s">
        <v>36</v>
      </c>
      <c r="M92" s="68">
        <f t="shared" si="0"/>
        <v>3.477E-05</v>
      </c>
      <c r="N92" s="68">
        <f t="shared" si="1"/>
        <v>3.477E-05</v>
      </c>
      <c r="O92" s="7" t="s">
        <v>168</v>
      </c>
      <c r="P92" s="68">
        <f t="shared" si="2"/>
        <v>3.876E-05</v>
      </c>
      <c r="Q92" s="68">
        <f t="shared" si="3"/>
        <v>3.876E-05</v>
      </c>
      <c r="R92" s="7" t="s">
        <v>168</v>
      </c>
    </row>
    <row r="93" spans="1:18" ht="12.75">
      <c r="A93" s="10" t="s">
        <v>74</v>
      </c>
      <c r="B93" s="79">
        <v>7439976</v>
      </c>
      <c r="C93" s="68">
        <v>0.00026</v>
      </c>
      <c r="D93" s="14">
        <v>0.00026</v>
      </c>
      <c r="E93" s="14">
        <v>0.00026</v>
      </c>
      <c r="F93" s="14">
        <v>0.00026</v>
      </c>
      <c r="G93" s="14">
        <v>0.00026</v>
      </c>
      <c r="H93" s="7" t="s">
        <v>29</v>
      </c>
      <c r="I93" s="31">
        <v>0.002</v>
      </c>
      <c r="J93" s="14">
        <v>0.002</v>
      </c>
      <c r="K93" s="14">
        <v>0.002</v>
      </c>
      <c r="L93" s="7" t="s">
        <v>36</v>
      </c>
      <c r="M93" s="68">
        <f t="shared" si="0"/>
        <v>2.3789999999999998E-05</v>
      </c>
      <c r="N93" s="68">
        <f t="shared" si="1"/>
        <v>2.3789999999999998E-05</v>
      </c>
      <c r="O93" s="7" t="s">
        <v>168</v>
      </c>
      <c r="P93" s="68">
        <f t="shared" si="2"/>
        <v>2.6519999999999997E-05</v>
      </c>
      <c r="Q93" s="68">
        <f t="shared" si="3"/>
        <v>2.6519999999999997E-05</v>
      </c>
      <c r="R93" s="7" t="s">
        <v>168</v>
      </c>
    </row>
    <row r="94" spans="1:18" ht="12.75">
      <c r="A94" s="10" t="s">
        <v>87</v>
      </c>
      <c r="B94" s="79">
        <v>56495</v>
      </c>
      <c r="C94" s="68">
        <v>1.8E-06</v>
      </c>
      <c r="D94" s="14">
        <v>1.8E-06</v>
      </c>
      <c r="E94" s="14">
        <v>1.8E-06</v>
      </c>
      <c r="F94" s="14">
        <v>1.8E-06</v>
      </c>
      <c r="G94" s="14">
        <v>1.8E-06</v>
      </c>
      <c r="H94" s="7" t="s">
        <v>29</v>
      </c>
      <c r="I94" s="31"/>
      <c r="J94" s="14"/>
      <c r="K94" s="14"/>
      <c r="L94" s="7"/>
      <c r="M94" s="68">
        <f t="shared" si="0"/>
        <v>1.6469999999999999E-07</v>
      </c>
      <c r="N94" s="68">
        <f t="shared" si="1"/>
        <v>1.6469999999999999E-07</v>
      </c>
      <c r="O94" s="7" t="s">
        <v>168</v>
      </c>
      <c r="P94" s="68">
        <f t="shared" si="2"/>
        <v>1.836E-07</v>
      </c>
      <c r="Q94" s="68">
        <f t="shared" si="3"/>
        <v>1.836E-07</v>
      </c>
      <c r="R94" s="7" t="s">
        <v>168</v>
      </c>
    </row>
    <row r="95" spans="1:18" ht="12.75">
      <c r="A95" s="10" t="s">
        <v>249</v>
      </c>
      <c r="B95" s="79">
        <v>71556</v>
      </c>
      <c r="C95" s="68"/>
      <c r="D95" s="14"/>
      <c r="E95" s="14"/>
      <c r="F95" s="14"/>
      <c r="G95" s="14"/>
      <c r="H95" s="7"/>
      <c r="I95" s="31">
        <v>0.000236</v>
      </c>
      <c r="J95" s="14">
        <v>0.000236</v>
      </c>
      <c r="K95" s="14">
        <v>0.000236</v>
      </c>
      <c r="L95" s="7" t="s">
        <v>29</v>
      </c>
      <c r="M95" s="68"/>
      <c r="N95" s="68"/>
      <c r="O95" s="7"/>
      <c r="P95" s="68"/>
      <c r="Q95" s="68"/>
      <c r="R95" s="7"/>
    </row>
    <row r="96" spans="1:18" ht="12.75">
      <c r="A96" s="10" t="s">
        <v>88</v>
      </c>
      <c r="B96" s="79">
        <v>91576</v>
      </c>
      <c r="C96" s="68">
        <v>2.4E-05</v>
      </c>
      <c r="D96" s="14">
        <v>2.4E-05</v>
      </c>
      <c r="E96" s="14">
        <v>2.4E-05</v>
      </c>
      <c r="F96" s="14">
        <v>2.4E-05</v>
      </c>
      <c r="G96" s="14">
        <v>2.4E-05</v>
      </c>
      <c r="H96" s="7" t="s">
        <v>29</v>
      </c>
      <c r="I96" s="31">
        <v>0.00014</v>
      </c>
      <c r="J96" s="14">
        <v>0.00014</v>
      </c>
      <c r="K96" s="14"/>
      <c r="L96" s="7" t="s">
        <v>98</v>
      </c>
      <c r="M96" s="68">
        <f t="shared" si="0"/>
        <v>2.1960000000000002E-06</v>
      </c>
      <c r="N96" s="68">
        <f t="shared" si="1"/>
        <v>2.1960000000000002E-06</v>
      </c>
      <c r="O96" s="7" t="s">
        <v>168</v>
      </c>
      <c r="P96" s="68">
        <f t="shared" si="2"/>
        <v>2.448E-06</v>
      </c>
      <c r="Q96" s="68">
        <f t="shared" si="3"/>
        <v>2.448E-06</v>
      </c>
      <c r="R96" s="7" t="s">
        <v>168</v>
      </c>
    </row>
    <row r="97" spans="1:18" ht="12.75">
      <c r="A97" s="10" t="s">
        <v>75</v>
      </c>
      <c r="B97" s="79">
        <v>7439987</v>
      </c>
      <c r="C97" s="68">
        <v>0.0011</v>
      </c>
      <c r="D97" s="14">
        <v>0.0011</v>
      </c>
      <c r="E97" s="14">
        <v>0.0011</v>
      </c>
      <c r="F97" s="14">
        <v>0.0011</v>
      </c>
      <c r="G97" s="14">
        <v>0.0011</v>
      </c>
      <c r="H97" s="7" t="s">
        <v>29</v>
      </c>
      <c r="I97" s="31"/>
      <c r="J97" s="14"/>
      <c r="K97" s="14"/>
      <c r="L97" s="7"/>
      <c r="M97" s="68">
        <f t="shared" si="0"/>
        <v>0.00010065000000000001</v>
      </c>
      <c r="N97" s="68">
        <f t="shared" si="1"/>
        <v>0.00010065000000000001</v>
      </c>
      <c r="O97" s="7" t="s">
        <v>168</v>
      </c>
      <c r="P97" s="68">
        <f t="shared" si="2"/>
        <v>0.0001122</v>
      </c>
      <c r="Q97" s="68">
        <f t="shared" si="3"/>
        <v>0.0001122</v>
      </c>
      <c r="R97" s="7" t="s">
        <v>168</v>
      </c>
    </row>
    <row r="98" spans="1:18" ht="12.75">
      <c r="A98" s="10" t="s">
        <v>34</v>
      </c>
      <c r="B98" s="79">
        <v>91203</v>
      </c>
      <c r="C98" s="68">
        <v>0.0003</v>
      </c>
      <c r="D98" s="14">
        <v>0.0003</v>
      </c>
      <c r="E98" s="14">
        <v>0.0003</v>
      </c>
      <c r="F98" s="14">
        <v>0.00061</v>
      </c>
      <c r="G98" s="14">
        <v>0.00061</v>
      </c>
      <c r="H98" s="7" t="s">
        <v>61</v>
      </c>
      <c r="I98" s="31">
        <v>0.0053</v>
      </c>
      <c r="J98" s="14">
        <v>0.0053</v>
      </c>
      <c r="K98" s="14">
        <v>0.0053</v>
      </c>
      <c r="L98" s="7" t="s">
        <v>36</v>
      </c>
      <c r="M98" s="68">
        <f t="shared" si="0"/>
        <v>2.745E-05</v>
      </c>
      <c r="N98" s="68">
        <f t="shared" si="1"/>
        <v>2.745E-05</v>
      </c>
      <c r="O98" s="7" t="s">
        <v>168</v>
      </c>
      <c r="P98" s="68">
        <f t="shared" si="2"/>
        <v>3.06E-05</v>
      </c>
      <c r="Q98" s="68">
        <f t="shared" si="3"/>
        <v>3.06E-05</v>
      </c>
      <c r="R98" s="7" t="s">
        <v>168</v>
      </c>
    </row>
    <row r="99" spans="1:18" ht="12.75">
      <c r="A99" s="10" t="s">
        <v>76</v>
      </c>
      <c r="B99" s="79">
        <v>7440020</v>
      </c>
      <c r="C99" s="68">
        <v>0.0021</v>
      </c>
      <c r="D99" s="14">
        <v>0.0021</v>
      </c>
      <c r="E99" s="14">
        <v>0.0021</v>
      </c>
      <c r="F99" s="14">
        <v>0.0021</v>
      </c>
      <c r="G99" s="14">
        <v>0.0021</v>
      </c>
      <c r="H99" s="7" t="s">
        <v>29</v>
      </c>
      <c r="I99" s="31">
        <v>0.0039</v>
      </c>
      <c r="J99" s="14">
        <v>0.0039</v>
      </c>
      <c r="K99" s="14">
        <v>0.0039</v>
      </c>
      <c r="L99" s="7" t="s">
        <v>36</v>
      </c>
      <c r="M99" s="68">
        <f t="shared" si="0"/>
        <v>0.00019214999999999998</v>
      </c>
      <c r="N99" s="68">
        <f t="shared" si="1"/>
        <v>0.00019214999999999998</v>
      </c>
      <c r="O99" s="7" t="s">
        <v>168</v>
      </c>
      <c r="P99" s="68">
        <f t="shared" si="2"/>
        <v>0.00021419999999999998</v>
      </c>
      <c r="Q99" s="68">
        <f t="shared" si="3"/>
        <v>0.00021419999999999998</v>
      </c>
      <c r="R99" s="7" t="s">
        <v>168</v>
      </c>
    </row>
    <row r="100" spans="1:18" ht="12.75">
      <c r="A100" s="10" t="s">
        <v>33</v>
      </c>
      <c r="B100" s="79">
        <v>1150</v>
      </c>
      <c r="C100" s="68">
        <v>0.0004</v>
      </c>
      <c r="D100" s="14">
        <v>0.0004</v>
      </c>
      <c r="E100" s="14">
        <v>0.0004</v>
      </c>
      <c r="F100" s="14"/>
      <c r="G100" s="14"/>
      <c r="H100" s="7" t="s">
        <v>36</v>
      </c>
      <c r="I100" s="31">
        <v>0.0498</v>
      </c>
      <c r="J100" s="14">
        <v>0.0498</v>
      </c>
      <c r="K100" s="14">
        <v>0.0498</v>
      </c>
      <c r="L100" s="7" t="s">
        <v>36</v>
      </c>
      <c r="M100" s="68">
        <f t="shared" si="0"/>
        <v>3.66E-05</v>
      </c>
      <c r="N100" s="68">
        <f t="shared" si="1"/>
        <v>3.66E-05</v>
      </c>
      <c r="O100" s="7" t="s">
        <v>168</v>
      </c>
      <c r="P100" s="68">
        <f t="shared" si="2"/>
        <v>4.08E-05</v>
      </c>
      <c r="Q100" s="68">
        <f t="shared" si="3"/>
        <v>4.08E-05</v>
      </c>
      <c r="R100" s="7" t="s">
        <v>168</v>
      </c>
    </row>
    <row r="101" spans="1:18" ht="12.75">
      <c r="A101" s="10" t="s">
        <v>63</v>
      </c>
      <c r="B101" s="79">
        <v>109660</v>
      </c>
      <c r="C101" s="68">
        <v>2.6</v>
      </c>
      <c r="D101" s="14">
        <v>2.6</v>
      </c>
      <c r="E101" s="14">
        <v>2.6</v>
      </c>
      <c r="F101" s="14">
        <v>2.6</v>
      </c>
      <c r="G101" s="14">
        <v>2.6</v>
      </c>
      <c r="H101" s="7" t="s">
        <v>29</v>
      </c>
      <c r="I101" s="31"/>
      <c r="J101" s="14"/>
      <c r="K101" s="14"/>
      <c r="L101" s="7"/>
      <c r="M101" s="68">
        <f t="shared" si="0"/>
        <v>0.2379</v>
      </c>
      <c r="N101" s="68">
        <f t="shared" si="1"/>
        <v>0.2379</v>
      </c>
      <c r="O101" s="7" t="s">
        <v>168</v>
      </c>
      <c r="P101" s="68">
        <f t="shared" si="2"/>
        <v>0.2652</v>
      </c>
      <c r="Q101" s="68">
        <f t="shared" si="3"/>
        <v>0.2652</v>
      </c>
      <c r="R101" s="7" t="s">
        <v>168</v>
      </c>
    </row>
    <row r="102" spans="1:18" ht="12.75">
      <c r="A102" s="10" t="s">
        <v>101</v>
      </c>
      <c r="B102" s="79">
        <v>198550</v>
      </c>
      <c r="C102" s="68"/>
      <c r="D102" s="14"/>
      <c r="E102" s="14"/>
      <c r="F102" s="14"/>
      <c r="G102" s="14"/>
      <c r="H102" s="7"/>
      <c r="I102" s="31">
        <v>2.71E-05</v>
      </c>
      <c r="J102" s="14">
        <v>2.71E-05</v>
      </c>
      <c r="K102" s="14"/>
      <c r="L102" s="7" t="s">
        <v>98</v>
      </c>
      <c r="M102" s="68"/>
      <c r="N102" s="68"/>
      <c r="O102" s="7"/>
      <c r="P102" s="68"/>
      <c r="Q102" s="68"/>
      <c r="R102" s="7"/>
    </row>
    <row r="103" spans="1:18" ht="12.75">
      <c r="A103" s="10" t="s">
        <v>64</v>
      </c>
      <c r="B103" s="79">
        <v>85018</v>
      </c>
      <c r="C103" s="68">
        <v>1.7E-05</v>
      </c>
      <c r="D103" s="14">
        <v>1.7E-05</v>
      </c>
      <c r="E103" s="14">
        <v>1.7E-05</v>
      </c>
      <c r="F103" s="14">
        <v>1.7E-05</v>
      </c>
      <c r="G103" s="14">
        <v>1.7E-05</v>
      </c>
      <c r="H103" s="7" t="s">
        <v>29</v>
      </c>
      <c r="I103" s="31">
        <v>0.000372</v>
      </c>
      <c r="J103" s="14">
        <v>0.000372</v>
      </c>
      <c r="K103" s="14"/>
      <c r="L103" s="7" t="s">
        <v>98</v>
      </c>
      <c r="M103" s="68">
        <f t="shared" si="0"/>
        <v>1.5555E-06</v>
      </c>
      <c r="N103" s="68">
        <f t="shared" si="1"/>
        <v>1.5555E-06</v>
      </c>
      <c r="O103" s="7" t="s">
        <v>168</v>
      </c>
      <c r="P103" s="68">
        <f t="shared" si="2"/>
        <v>1.734E-06</v>
      </c>
      <c r="Q103" s="68">
        <f t="shared" si="3"/>
        <v>1.734E-06</v>
      </c>
      <c r="R103" s="7" t="s">
        <v>168</v>
      </c>
    </row>
    <row r="104" spans="1:18" ht="12.75">
      <c r="A104" s="10" t="s">
        <v>65</v>
      </c>
      <c r="B104" s="79">
        <v>74986</v>
      </c>
      <c r="C104" s="68">
        <v>1.6</v>
      </c>
      <c r="D104" s="14">
        <v>1.6</v>
      </c>
      <c r="E104" s="14">
        <v>1.6</v>
      </c>
      <c r="F104" s="14">
        <v>1.6</v>
      </c>
      <c r="G104" s="14">
        <v>1.6</v>
      </c>
      <c r="H104" s="7" t="s">
        <v>29</v>
      </c>
      <c r="I104" s="31"/>
      <c r="J104" s="14"/>
      <c r="K104" s="14"/>
      <c r="L104" s="7"/>
      <c r="M104" s="68">
        <f t="shared" si="0"/>
        <v>0.1464</v>
      </c>
      <c r="N104" s="68">
        <f t="shared" si="1"/>
        <v>0.1464</v>
      </c>
      <c r="O104" s="7" t="s">
        <v>168</v>
      </c>
      <c r="P104" s="68">
        <f t="shared" si="2"/>
        <v>0.1632</v>
      </c>
      <c r="Q104" s="68">
        <f t="shared" si="3"/>
        <v>0.1632</v>
      </c>
      <c r="R104" s="7" t="s">
        <v>168</v>
      </c>
    </row>
    <row r="105" spans="1:18" ht="12.75">
      <c r="A105" s="10" t="s">
        <v>24</v>
      </c>
      <c r="B105" s="79">
        <v>115071</v>
      </c>
      <c r="C105" s="68">
        <v>0.731</v>
      </c>
      <c r="D105" s="14">
        <v>0.53</v>
      </c>
      <c r="E105" s="14">
        <v>0.01533</v>
      </c>
      <c r="F105" s="14"/>
      <c r="G105" s="14"/>
      <c r="H105" s="7"/>
      <c r="I105" s="31">
        <v>0.01</v>
      </c>
      <c r="J105" s="14">
        <v>0.01</v>
      </c>
      <c r="K105" s="14">
        <v>0.01</v>
      </c>
      <c r="L105" s="7" t="s">
        <v>36</v>
      </c>
      <c r="M105" s="68">
        <f t="shared" si="0"/>
        <v>0.048495</v>
      </c>
      <c r="N105" s="68">
        <f t="shared" si="1"/>
        <v>0.001402695</v>
      </c>
      <c r="O105" s="7" t="s">
        <v>168</v>
      </c>
      <c r="P105" s="68">
        <f t="shared" si="2"/>
        <v>0.054060000000000004</v>
      </c>
      <c r="Q105" s="68">
        <f t="shared" si="3"/>
        <v>0.0015636600000000001</v>
      </c>
      <c r="R105" s="7" t="s">
        <v>168</v>
      </c>
    </row>
    <row r="106" spans="1:18" ht="12.75">
      <c r="A106" s="10" t="s">
        <v>66</v>
      </c>
      <c r="B106" s="79">
        <v>129000</v>
      </c>
      <c r="C106" s="68">
        <v>5E-06</v>
      </c>
      <c r="D106" s="14">
        <v>5E-06</v>
      </c>
      <c r="E106" s="14">
        <v>5E-06</v>
      </c>
      <c r="F106" s="14">
        <v>5E-06</v>
      </c>
      <c r="G106" s="14">
        <v>5E-06</v>
      </c>
      <c r="H106" s="7" t="s">
        <v>29</v>
      </c>
      <c r="I106" s="31">
        <v>4.08E-05</v>
      </c>
      <c r="J106" s="14">
        <v>4.08E-05</v>
      </c>
      <c r="K106" s="14"/>
      <c r="L106" s="7" t="s">
        <v>98</v>
      </c>
      <c r="M106" s="68">
        <f t="shared" si="0"/>
        <v>4.5750000000000007E-07</v>
      </c>
      <c r="N106" s="68">
        <f t="shared" si="1"/>
        <v>4.5750000000000007E-07</v>
      </c>
      <c r="O106" s="7" t="s">
        <v>168</v>
      </c>
      <c r="P106" s="68">
        <f t="shared" si="2"/>
        <v>5.1E-07</v>
      </c>
      <c r="Q106" s="68">
        <f t="shared" si="3"/>
        <v>5.1E-07</v>
      </c>
      <c r="R106" s="7" t="s">
        <v>168</v>
      </c>
    </row>
    <row r="107" spans="1:18" ht="12.75">
      <c r="A107" s="10" t="s">
        <v>103</v>
      </c>
      <c r="B107" s="79">
        <v>3268879</v>
      </c>
      <c r="C107" s="68"/>
      <c r="D107" s="14"/>
      <c r="E107" s="14"/>
      <c r="F107" s="14"/>
      <c r="G107" s="14"/>
      <c r="H107" s="7"/>
      <c r="I107" s="31">
        <v>3.1E-09</v>
      </c>
      <c r="J107" s="14">
        <v>3.1E-09</v>
      </c>
      <c r="K107" s="14">
        <v>3.1E-09</v>
      </c>
      <c r="L107" s="7" t="s">
        <v>29</v>
      </c>
      <c r="M107" s="68"/>
      <c r="N107" s="68"/>
      <c r="O107" s="7"/>
      <c r="P107" s="68"/>
      <c r="Q107" s="68"/>
      <c r="R107" s="7"/>
    </row>
    <row r="108" spans="1:18" ht="12.75">
      <c r="A108" s="10" t="s">
        <v>77</v>
      </c>
      <c r="B108" s="79">
        <v>7782492</v>
      </c>
      <c r="C108" s="68">
        <v>2.4E-05</v>
      </c>
      <c r="D108" s="14">
        <v>2.4E-05</v>
      </c>
      <c r="E108" s="14">
        <v>2.4E-05</v>
      </c>
      <c r="F108" s="14">
        <v>2.4E-05</v>
      </c>
      <c r="G108" s="14">
        <v>2.4E-05</v>
      </c>
      <c r="H108" s="7" t="s">
        <v>29</v>
      </c>
      <c r="I108" s="31">
        <v>0.0022</v>
      </c>
      <c r="J108" s="14">
        <v>0.0022</v>
      </c>
      <c r="K108" s="14">
        <v>0.0022</v>
      </c>
      <c r="L108" s="7" t="s">
        <v>36</v>
      </c>
      <c r="M108" s="68">
        <f t="shared" si="0"/>
        <v>2.1960000000000002E-06</v>
      </c>
      <c r="N108" s="68">
        <f t="shared" si="1"/>
        <v>2.1960000000000002E-06</v>
      </c>
      <c r="O108" s="7" t="s">
        <v>168</v>
      </c>
      <c r="P108" s="68">
        <f t="shared" si="2"/>
        <v>2.448E-06</v>
      </c>
      <c r="Q108" s="68">
        <f t="shared" si="3"/>
        <v>2.448E-06</v>
      </c>
      <c r="R108" s="7" t="s">
        <v>168</v>
      </c>
    </row>
    <row r="109" spans="1:18" ht="12.75">
      <c r="A109" s="10" t="s">
        <v>25</v>
      </c>
      <c r="B109" s="79">
        <v>108883</v>
      </c>
      <c r="C109" s="68">
        <v>0.0366</v>
      </c>
      <c r="D109" s="14">
        <v>0.0265</v>
      </c>
      <c r="E109" s="14">
        <v>0.0078</v>
      </c>
      <c r="F109" s="14">
        <v>0.22</v>
      </c>
      <c r="G109" s="14">
        <v>0.22</v>
      </c>
      <c r="H109" s="7" t="s">
        <v>32</v>
      </c>
      <c r="I109" s="31">
        <v>0.0044</v>
      </c>
      <c r="J109" s="14">
        <v>0.0044</v>
      </c>
      <c r="K109" s="14">
        <v>0.0044</v>
      </c>
      <c r="L109" s="7" t="s">
        <v>36</v>
      </c>
      <c r="M109" s="68">
        <f t="shared" si="0"/>
        <v>0.00242475</v>
      </c>
      <c r="N109" s="68">
        <f t="shared" si="1"/>
        <v>0.0007137000000000001</v>
      </c>
      <c r="O109" s="7" t="s">
        <v>168</v>
      </c>
      <c r="P109" s="68">
        <f t="shared" si="2"/>
        <v>0.0027029999999999997</v>
      </c>
      <c r="Q109" s="68">
        <f t="shared" si="3"/>
        <v>0.0007955999999999999</v>
      </c>
      <c r="R109" s="7" t="s">
        <v>168</v>
      </c>
    </row>
    <row r="110" spans="1:18" ht="12.75">
      <c r="A110" s="19" t="s">
        <v>78</v>
      </c>
      <c r="B110" s="82">
        <v>7440622</v>
      </c>
      <c r="C110" s="76">
        <v>0.0023</v>
      </c>
      <c r="D110" s="20">
        <v>0.0023</v>
      </c>
      <c r="E110" s="20">
        <v>0.0023</v>
      </c>
      <c r="F110" s="20">
        <v>0.0023</v>
      </c>
      <c r="G110" s="20">
        <v>0.0023</v>
      </c>
      <c r="H110" s="21" t="s">
        <v>29</v>
      </c>
      <c r="I110" s="31"/>
      <c r="J110" s="14"/>
      <c r="K110" s="14"/>
      <c r="L110" s="7"/>
      <c r="M110" s="68">
        <f t="shared" si="0"/>
        <v>0.00021045</v>
      </c>
      <c r="N110" s="68">
        <f t="shared" si="1"/>
        <v>0.00021045</v>
      </c>
      <c r="O110" s="7" t="s">
        <v>168</v>
      </c>
      <c r="P110" s="68">
        <f t="shared" si="2"/>
        <v>0.0002346</v>
      </c>
      <c r="Q110" s="68">
        <f t="shared" si="3"/>
        <v>0.0002346</v>
      </c>
      <c r="R110" s="7" t="s">
        <v>168</v>
      </c>
    </row>
    <row r="111" spans="1:18" ht="12.75">
      <c r="A111" s="19" t="s">
        <v>26</v>
      </c>
      <c r="B111" s="82">
        <v>1210</v>
      </c>
      <c r="C111" s="76">
        <v>0.0272</v>
      </c>
      <c r="D111" s="20">
        <v>0.0197</v>
      </c>
      <c r="E111" s="20">
        <v>0.0058</v>
      </c>
      <c r="F111" s="20"/>
      <c r="G111" s="20"/>
      <c r="H111" s="21" t="s">
        <v>36</v>
      </c>
      <c r="I111" s="31">
        <v>0.0016</v>
      </c>
      <c r="J111" s="14">
        <v>0.0016</v>
      </c>
      <c r="K111" s="14">
        <v>0.0016</v>
      </c>
      <c r="L111" s="7" t="s">
        <v>36</v>
      </c>
      <c r="M111" s="68">
        <f>D111*91.5/1000</f>
        <v>0.0018025499999999998</v>
      </c>
      <c r="N111" s="68">
        <f>E111*91.5/1000</f>
        <v>0.0005306999999999999</v>
      </c>
      <c r="O111" s="7" t="s">
        <v>168</v>
      </c>
      <c r="P111" s="68">
        <f>D111*102/1000</f>
        <v>0.0020093999999999997</v>
      </c>
      <c r="Q111" s="68">
        <f>E111*102/1000</f>
        <v>0.0005915999999999999</v>
      </c>
      <c r="R111" s="7" t="s">
        <v>168</v>
      </c>
    </row>
    <row r="112" spans="1:18" ht="13.5" thickBot="1">
      <c r="A112" s="11" t="s">
        <v>79</v>
      </c>
      <c r="B112" s="57">
        <v>7440666</v>
      </c>
      <c r="C112" s="69">
        <v>0.029</v>
      </c>
      <c r="D112" s="15">
        <v>0.029</v>
      </c>
      <c r="E112" s="15">
        <v>0.029</v>
      </c>
      <c r="F112" s="15">
        <v>0.029</v>
      </c>
      <c r="G112" s="15">
        <v>0.029</v>
      </c>
      <c r="H112" s="22" t="s">
        <v>29</v>
      </c>
      <c r="I112" s="35">
        <v>0.0224</v>
      </c>
      <c r="J112" s="15">
        <v>0.0224</v>
      </c>
      <c r="K112" s="15">
        <v>0.0224</v>
      </c>
      <c r="L112" s="36" t="s">
        <v>36</v>
      </c>
      <c r="M112" s="35">
        <f>D112*91.5/1000</f>
        <v>0.0026535</v>
      </c>
      <c r="N112" s="69">
        <f>E112*91.5/1000</f>
        <v>0.0026535</v>
      </c>
      <c r="O112" s="36" t="s">
        <v>168</v>
      </c>
      <c r="P112" s="69">
        <f>D112*102/1000</f>
        <v>0.002958</v>
      </c>
      <c r="Q112" s="69">
        <f>E112*102/1000</f>
        <v>0.002958</v>
      </c>
      <c r="R112" s="36" t="s">
        <v>168</v>
      </c>
    </row>
    <row r="113" ht="12.75">
      <c r="Q113" t="s">
        <v>264</v>
      </c>
    </row>
    <row r="114" spans="1:2" ht="13.5" thickBot="1">
      <c r="A114" s="59" t="s">
        <v>120</v>
      </c>
      <c r="B114" t="s">
        <v>123</v>
      </c>
    </row>
    <row r="115" spans="2:18" ht="15.75">
      <c r="B115" s="100" t="s">
        <v>144</v>
      </c>
      <c r="C115" s="101"/>
      <c r="D115" s="101"/>
      <c r="E115" s="102"/>
      <c r="G115" s="113" t="s">
        <v>250</v>
      </c>
      <c r="H115" s="114"/>
      <c r="I115" s="114"/>
      <c r="J115" s="114"/>
      <c r="K115" s="115"/>
      <c r="M115" s="113" t="s">
        <v>251</v>
      </c>
      <c r="N115" s="114"/>
      <c r="O115" s="114"/>
      <c r="P115" s="114"/>
      <c r="Q115" s="114"/>
      <c r="R115" s="115"/>
    </row>
    <row r="116" spans="2:18" ht="12.75">
      <c r="B116" s="6" t="s">
        <v>127</v>
      </c>
      <c r="C116" s="123" t="s">
        <v>141</v>
      </c>
      <c r="D116" s="123"/>
      <c r="E116" s="124"/>
      <c r="G116" s="131" t="s">
        <v>258</v>
      </c>
      <c r="H116" s="132"/>
      <c r="I116" s="132"/>
      <c r="J116" s="132"/>
      <c r="K116" s="133"/>
      <c r="M116" s="131" t="s">
        <v>257</v>
      </c>
      <c r="N116" s="132"/>
      <c r="O116" s="132"/>
      <c r="P116" s="132"/>
      <c r="Q116" s="132"/>
      <c r="R116" s="133"/>
    </row>
    <row r="117" spans="2:18" ht="15.75">
      <c r="B117" s="6" t="s">
        <v>128</v>
      </c>
      <c r="C117" s="123" t="s">
        <v>124</v>
      </c>
      <c r="D117" s="123"/>
      <c r="E117" s="124"/>
      <c r="G117" s="62" t="s">
        <v>156</v>
      </c>
      <c r="H117" s="60" t="s">
        <v>162</v>
      </c>
      <c r="I117" s="60"/>
      <c r="J117" s="60"/>
      <c r="K117" s="61"/>
      <c r="M117" s="62" t="s">
        <v>163</v>
      </c>
      <c r="N117" s="60" t="s">
        <v>164</v>
      </c>
      <c r="O117" s="60"/>
      <c r="P117" s="60"/>
      <c r="Q117" s="60"/>
      <c r="R117" s="61"/>
    </row>
    <row r="118" spans="2:18" ht="15.75">
      <c r="B118" s="10" t="s">
        <v>129</v>
      </c>
      <c r="C118" s="123" t="s">
        <v>125</v>
      </c>
      <c r="D118" s="123"/>
      <c r="E118" s="124"/>
      <c r="G118" s="62" t="s">
        <v>156</v>
      </c>
      <c r="H118" s="60" t="s">
        <v>171</v>
      </c>
      <c r="I118" s="60"/>
      <c r="J118" s="60"/>
      <c r="K118" s="61"/>
      <c r="M118" s="62" t="s">
        <v>165</v>
      </c>
      <c r="N118" s="60" t="s">
        <v>173</v>
      </c>
      <c r="O118" s="60"/>
      <c r="P118" s="60"/>
      <c r="Q118" s="60"/>
      <c r="R118" s="61"/>
    </row>
    <row r="119" spans="2:18" ht="15.75">
      <c r="B119" s="10" t="s">
        <v>130</v>
      </c>
      <c r="C119" s="123" t="s">
        <v>126</v>
      </c>
      <c r="D119" s="123"/>
      <c r="E119" s="124"/>
      <c r="G119" s="62" t="s">
        <v>157</v>
      </c>
      <c r="H119" s="60" t="s">
        <v>172</v>
      </c>
      <c r="I119" s="60"/>
      <c r="J119" s="60"/>
      <c r="K119" s="61"/>
      <c r="M119" s="62" t="s">
        <v>157</v>
      </c>
      <c r="N119" s="60" t="s">
        <v>172</v>
      </c>
      <c r="O119" s="60"/>
      <c r="P119" s="60"/>
      <c r="Q119" s="60"/>
      <c r="R119" s="61"/>
    </row>
    <row r="120" spans="2:18" ht="16.5" thickBot="1">
      <c r="B120" s="11" t="s">
        <v>170</v>
      </c>
      <c r="C120" s="125" t="s">
        <v>169</v>
      </c>
      <c r="D120" s="125"/>
      <c r="E120" s="126"/>
      <c r="G120" s="63" t="s">
        <v>158</v>
      </c>
      <c r="H120" s="60" t="s">
        <v>159</v>
      </c>
      <c r="I120" s="60"/>
      <c r="J120" s="60"/>
      <c r="K120" s="61"/>
      <c r="M120" s="63" t="s">
        <v>166</v>
      </c>
      <c r="N120" s="60" t="s">
        <v>167</v>
      </c>
      <c r="O120" s="60"/>
      <c r="P120" s="60"/>
      <c r="Q120" s="60"/>
      <c r="R120" s="61"/>
    </row>
    <row r="121" spans="7:18" ht="16.5" thickBot="1">
      <c r="G121" s="63" t="s">
        <v>160</v>
      </c>
      <c r="H121" s="60" t="s">
        <v>161</v>
      </c>
      <c r="I121" s="60"/>
      <c r="J121" s="60"/>
      <c r="K121" s="61"/>
      <c r="M121" s="63" t="s">
        <v>160</v>
      </c>
      <c r="N121" s="60" t="s">
        <v>161</v>
      </c>
      <c r="O121" s="60"/>
      <c r="P121" s="60"/>
      <c r="Q121" s="60"/>
      <c r="R121" s="61"/>
    </row>
    <row r="122" spans="2:18" ht="15.75">
      <c r="B122" s="121" t="s">
        <v>143</v>
      </c>
      <c r="C122" s="122"/>
      <c r="G122" s="66" t="s">
        <v>252</v>
      </c>
      <c r="H122" s="60"/>
      <c r="I122" s="60"/>
      <c r="J122" s="60"/>
      <c r="K122" s="61"/>
      <c r="M122" s="66" t="s">
        <v>253</v>
      </c>
      <c r="N122" s="60"/>
      <c r="O122" s="60"/>
      <c r="P122" s="60"/>
      <c r="Q122" s="60"/>
      <c r="R122" s="61"/>
    </row>
    <row r="123" spans="2:18" ht="13.5" thickBot="1">
      <c r="B123" s="10" t="s">
        <v>109</v>
      </c>
      <c r="C123" s="2" t="s">
        <v>142</v>
      </c>
      <c r="G123" s="66" t="s">
        <v>254</v>
      </c>
      <c r="H123" s="60"/>
      <c r="I123" s="60"/>
      <c r="J123" s="60"/>
      <c r="K123" s="61"/>
      <c r="M123" s="67" t="s">
        <v>255</v>
      </c>
      <c r="N123" s="64"/>
      <c r="O123" s="60"/>
      <c r="P123" s="60"/>
      <c r="Q123" s="60"/>
      <c r="R123" s="61"/>
    </row>
    <row r="124" spans="2:18" ht="13.5" thickBot="1">
      <c r="B124" s="10" t="s">
        <v>121</v>
      </c>
      <c r="C124" s="51">
        <v>0.0005</v>
      </c>
      <c r="G124" s="86"/>
      <c r="H124" s="86"/>
      <c r="I124" s="86"/>
      <c r="J124" s="86"/>
      <c r="K124" s="86"/>
      <c r="O124" s="64"/>
      <c r="P124" s="64"/>
      <c r="Q124" s="64"/>
      <c r="R124" s="65"/>
    </row>
    <row r="125" spans="2:3" ht="14.25">
      <c r="B125" s="10" t="s">
        <v>65</v>
      </c>
      <c r="C125" s="2" t="s">
        <v>122</v>
      </c>
    </row>
    <row r="126" spans="2:3" ht="15" thickBot="1">
      <c r="B126" s="11" t="s">
        <v>54</v>
      </c>
      <c r="C126" s="45" t="s">
        <v>122</v>
      </c>
    </row>
  </sheetData>
  <mergeCells count="38">
    <mergeCell ref="C3:H3"/>
    <mergeCell ref="C4:H4"/>
    <mergeCell ref="C5:H5"/>
    <mergeCell ref="M4:O4"/>
    <mergeCell ref="M115:R115"/>
    <mergeCell ref="M116:R116"/>
    <mergeCell ref="I3:L3"/>
    <mergeCell ref="I4:L4"/>
    <mergeCell ref="I5:L5"/>
    <mergeCell ref="M5:O5"/>
    <mergeCell ref="A8:B8"/>
    <mergeCell ref="A9:B9"/>
    <mergeCell ref="A46:B46"/>
    <mergeCell ref="G116:K116"/>
    <mergeCell ref="I2:L2"/>
    <mergeCell ref="C2:H2"/>
    <mergeCell ref="B122:C122"/>
    <mergeCell ref="C116:E116"/>
    <mergeCell ref="C117:E117"/>
    <mergeCell ref="C118:E118"/>
    <mergeCell ref="C119:E119"/>
    <mergeCell ref="C120:E120"/>
    <mergeCell ref="A7:B7"/>
    <mergeCell ref="A11:B11"/>
    <mergeCell ref="A1:R1"/>
    <mergeCell ref="M2:O2"/>
    <mergeCell ref="M3:O3"/>
    <mergeCell ref="G115:K115"/>
    <mergeCell ref="B115:E115"/>
    <mergeCell ref="A2:B2"/>
    <mergeCell ref="A3:B3"/>
    <mergeCell ref="A4:B4"/>
    <mergeCell ref="A5:B5"/>
    <mergeCell ref="A6:B6"/>
    <mergeCell ref="P2:R2"/>
    <mergeCell ref="P3:R3"/>
    <mergeCell ref="P4:R4"/>
    <mergeCell ref="P5:R5"/>
  </mergeCells>
  <printOptions/>
  <pageMargins left="0.5" right="0.5" top="0.5" bottom="0.5" header="0.25" footer="0.25"/>
  <pageSetup fitToHeight="2" fitToWidth="1" horizontalDpi="600" verticalDpi="600" orientation="landscape" scale="57" r:id="rId1"/>
  <headerFooter alignWithMargins="0">
    <oddFooter>&amp;CPAGE &amp;P OF &amp;N&amp;RDate: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9.421875" style="0" bestFit="1" customWidth="1"/>
    <col min="3" max="3" width="6.140625" style="0" customWidth="1"/>
    <col min="4" max="4" width="9.421875" style="0" customWidth="1"/>
    <col min="5" max="5" width="7.00390625" style="0" customWidth="1"/>
    <col min="6" max="6" width="8.8515625" style="0" customWidth="1"/>
    <col min="7" max="7" width="6.00390625" style="0" customWidth="1"/>
    <col min="8" max="8" width="6.421875" style="0" customWidth="1"/>
    <col min="9" max="9" width="17.421875" style="0" bestFit="1" customWidth="1"/>
    <col min="10" max="10" width="21.140625" style="0" bestFit="1" customWidth="1"/>
    <col min="11" max="11" width="20.7109375" style="0" customWidth="1"/>
    <col min="12" max="12" width="12.421875" style="0" customWidth="1"/>
  </cols>
  <sheetData>
    <row r="1" ht="12.75">
      <c r="A1" t="s">
        <v>179</v>
      </c>
    </row>
    <row r="2" ht="12.75">
      <c r="C2" t="s">
        <v>180</v>
      </c>
    </row>
    <row r="3" ht="12.75">
      <c r="C3" t="s">
        <v>181</v>
      </c>
    </row>
    <row r="4" ht="12.75">
      <c r="E4" t="s">
        <v>182</v>
      </c>
    </row>
    <row r="5" spans="1:6" ht="12.75">
      <c r="A5" s="90"/>
      <c r="C5" s="90"/>
      <c r="D5" s="90"/>
      <c r="F5" s="90"/>
    </row>
    <row r="6" spans="1:8" ht="12.75">
      <c r="A6" s="90"/>
      <c r="B6" t="s">
        <v>183</v>
      </c>
      <c r="C6" s="90" t="s">
        <v>184</v>
      </c>
      <c r="D6" s="90" t="s">
        <v>185</v>
      </c>
      <c r="F6" s="90" t="s">
        <v>6</v>
      </c>
      <c r="G6" t="s">
        <v>186</v>
      </c>
      <c r="H6" t="s">
        <v>186</v>
      </c>
    </row>
    <row r="7" spans="1:12" ht="12.75">
      <c r="A7" s="90" t="s">
        <v>187</v>
      </c>
      <c r="B7" t="s">
        <v>187</v>
      </c>
      <c r="C7" s="90" t="s">
        <v>188</v>
      </c>
      <c r="D7" s="90" t="s">
        <v>189</v>
      </c>
      <c r="E7" t="s">
        <v>190</v>
      </c>
      <c r="F7" s="90" t="s">
        <v>189</v>
      </c>
      <c r="G7" t="s">
        <v>191</v>
      </c>
      <c r="H7" t="s">
        <v>192</v>
      </c>
      <c r="I7" t="s">
        <v>193</v>
      </c>
      <c r="J7" t="s">
        <v>194</v>
      </c>
      <c r="K7" t="s">
        <v>195</v>
      </c>
      <c r="L7" t="s">
        <v>196</v>
      </c>
    </row>
    <row r="8" spans="1:12" ht="12.75">
      <c r="A8" s="90" t="s">
        <v>197</v>
      </c>
      <c r="B8" t="s">
        <v>198</v>
      </c>
      <c r="C8" s="90" t="s">
        <v>199</v>
      </c>
      <c r="D8" s="90" t="s">
        <v>198</v>
      </c>
      <c r="E8" t="s">
        <v>198</v>
      </c>
      <c r="F8" s="90" t="s">
        <v>198</v>
      </c>
      <c r="G8" t="s">
        <v>198</v>
      </c>
      <c r="H8" t="s">
        <v>198</v>
      </c>
      <c r="I8" t="s">
        <v>200</v>
      </c>
      <c r="J8" t="s">
        <v>200</v>
      </c>
      <c r="K8" t="s">
        <v>200</v>
      </c>
      <c r="L8" t="s">
        <v>200</v>
      </c>
    </row>
    <row r="10" spans="1:12" ht="12.75">
      <c r="A10" s="90">
        <v>10101002</v>
      </c>
      <c r="C10" s="90">
        <v>2000</v>
      </c>
      <c r="D10" s="90">
        <v>4</v>
      </c>
      <c r="E10">
        <v>0.6601</v>
      </c>
      <c r="F10" s="90">
        <v>120</v>
      </c>
      <c r="G10">
        <v>1</v>
      </c>
      <c r="H10">
        <v>1</v>
      </c>
      <c r="I10" t="s">
        <v>174</v>
      </c>
      <c r="J10" t="s">
        <v>201</v>
      </c>
      <c r="K10" t="s">
        <v>176</v>
      </c>
      <c r="L10" t="s">
        <v>178</v>
      </c>
    </row>
    <row r="11" spans="1:12" ht="12.75">
      <c r="A11" s="90">
        <v>10201002</v>
      </c>
      <c r="C11" s="90">
        <v>2000</v>
      </c>
      <c r="D11" s="90">
        <v>4</v>
      </c>
      <c r="E11">
        <v>0.6601</v>
      </c>
      <c r="F11" s="90">
        <v>120</v>
      </c>
      <c r="G11">
        <v>1</v>
      </c>
      <c r="H11">
        <v>1</v>
      </c>
      <c r="I11" t="s">
        <v>174</v>
      </c>
      <c r="J11" t="s">
        <v>175</v>
      </c>
      <c r="K11" t="s">
        <v>176</v>
      </c>
      <c r="L11" t="s">
        <v>178</v>
      </c>
    </row>
    <row r="12" spans="1:12" ht="12.75">
      <c r="A12" s="90">
        <v>10301002</v>
      </c>
      <c r="C12" s="90">
        <v>2000</v>
      </c>
      <c r="D12" s="90">
        <v>4</v>
      </c>
      <c r="E12">
        <v>0.6601</v>
      </c>
      <c r="F12" s="90">
        <v>120</v>
      </c>
      <c r="G12">
        <v>1</v>
      </c>
      <c r="H12">
        <v>1</v>
      </c>
      <c r="I12" t="s">
        <v>174</v>
      </c>
      <c r="J12" t="s">
        <v>202</v>
      </c>
      <c r="K12" t="s">
        <v>176</v>
      </c>
      <c r="L12" t="s">
        <v>178</v>
      </c>
    </row>
    <row r="14" spans="1:12" ht="12.75">
      <c r="A14" s="90">
        <v>10201001</v>
      </c>
      <c r="C14" s="90">
        <v>2000</v>
      </c>
      <c r="D14" s="90">
        <v>4</v>
      </c>
      <c r="E14">
        <v>0.6601</v>
      </c>
      <c r="F14" s="90">
        <v>120</v>
      </c>
      <c r="G14">
        <v>1</v>
      </c>
      <c r="H14">
        <v>1</v>
      </c>
      <c r="I14" t="s">
        <v>174</v>
      </c>
      <c r="J14" t="s">
        <v>175</v>
      </c>
      <c r="K14" t="s">
        <v>176</v>
      </c>
      <c r="L14" t="s">
        <v>177</v>
      </c>
    </row>
    <row r="15" spans="1:12" ht="12.75">
      <c r="A15" s="90">
        <v>10301001</v>
      </c>
      <c r="C15" s="90">
        <v>2000</v>
      </c>
      <c r="D15" s="90">
        <v>4</v>
      </c>
      <c r="E15">
        <v>0.6601</v>
      </c>
      <c r="F15" s="90">
        <v>120</v>
      </c>
      <c r="G15">
        <v>1</v>
      </c>
      <c r="H15">
        <v>1</v>
      </c>
      <c r="I15" t="s">
        <v>174</v>
      </c>
      <c r="J15" t="s">
        <v>202</v>
      </c>
      <c r="K15" t="s">
        <v>176</v>
      </c>
      <c r="L15" t="s">
        <v>177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10.57421875" style="0" bestFit="1" customWidth="1"/>
    <col min="5" max="5" width="16.57421875" style="0" bestFit="1" customWidth="1"/>
    <col min="6" max="6" width="35.7109375" style="0" bestFit="1" customWidth="1"/>
  </cols>
  <sheetData>
    <row r="1" spans="1:2" ht="12.75">
      <c r="A1" s="91">
        <v>36859</v>
      </c>
      <c r="B1" t="s">
        <v>203</v>
      </c>
    </row>
    <row r="2" ht="12.75">
      <c r="E2" t="s">
        <v>204</v>
      </c>
    </row>
    <row r="3" ht="12.75">
      <c r="D3" t="s">
        <v>205</v>
      </c>
    </row>
    <row r="4" ht="13.5" thickBot="1"/>
    <row r="5" spans="1:6" ht="12.75">
      <c r="A5" s="87" t="s">
        <v>206</v>
      </c>
      <c r="B5" s="88" t="s">
        <v>207</v>
      </c>
      <c r="C5" s="88"/>
      <c r="D5" s="88"/>
      <c r="E5" s="88"/>
      <c r="F5" s="89"/>
    </row>
    <row r="6" spans="1:6" ht="12.75">
      <c r="A6" s="37" t="s">
        <v>208</v>
      </c>
      <c r="B6" s="1" t="s">
        <v>209</v>
      </c>
      <c r="C6" s="1" t="s">
        <v>210</v>
      </c>
      <c r="D6" s="1" t="s">
        <v>211</v>
      </c>
      <c r="E6" s="1" t="s">
        <v>212</v>
      </c>
      <c r="F6" s="2" t="s">
        <v>213</v>
      </c>
    </row>
    <row r="7" spans="1:6" ht="12.75">
      <c r="A7" s="5" t="s">
        <v>214</v>
      </c>
      <c r="B7" s="26" t="s">
        <v>214</v>
      </c>
      <c r="C7" s="26" t="s">
        <v>215</v>
      </c>
      <c r="D7" s="26" t="s">
        <v>216</v>
      </c>
      <c r="E7" s="26" t="s">
        <v>217</v>
      </c>
      <c r="F7" s="7" t="s">
        <v>218</v>
      </c>
    </row>
    <row r="8" spans="1:6" ht="12.75">
      <c r="A8" s="5"/>
      <c r="B8" s="26"/>
      <c r="C8" s="26"/>
      <c r="D8" s="26"/>
      <c r="E8" s="26"/>
      <c r="F8" s="7"/>
    </row>
    <row r="9" spans="1:6" ht="12.75">
      <c r="A9" s="5">
        <v>4</v>
      </c>
      <c r="B9" s="26">
        <v>21.326421</v>
      </c>
      <c r="C9" s="26">
        <v>43212</v>
      </c>
      <c r="D9" s="26">
        <v>106978</v>
      </c>
      <c r="E9" s="26" t="s">
        <v>219</v>
      </c>
      <c r="F9" s="7" t="s">
        <v>220</v>
      </c>
    </row>
    <row r="10" spans="1:6" ht="12.75">
      <c r="A10" s="5">
        <v>4</v>
      </c>
      <c r="B10" s="26">
        <v>19.295335</v>
      </c>
      <c r="C10" s="26">
        <v>43202</v>
      </c>
      <c r="D10" s="26">
        <v>74840</v>
      </c>
      <c r="E10" s="26" t="s">
        <v>221</v>
      </c>
      <c r="F10" s="7" t="s">
        <v>220</v>
      </c>
    </row>
    <row r="11" spans="1:6" ht="12.75">
      <c r="A11" s="5">
        <v>4</v>
      </c>
      <c r="B11" s="26">
        <v>17.448892</v>
      </c>
      <c r="C11" s="26">
        <v>43204</v>
      </c>
      <c r="D11" s="26">
        <v>74986</v>
      </c>
      <c r="E11" s="26" t="s">
        <v>178</v>
      </c>
      <c r="F11" s="7" t="s">
        <v>220</v>
      </c>
    </row>
    <row r="12" spans="1:6" ht="12.75">
      <c r="A12" s="5">
        <v>4</v>
      </c>
      <c r="B12" s="26">
        <v>16.156386</v>
      </c>
      <c r="C12" s="26">
        <v>43205</v>
      </c>
      <c r="D12" s="26">
        <v>115071</v>
      </c>
      <c r="E12" s="26" t="s">
        <v>222</v>
      </c>
      <c r="F12" s="7" t="s">
        <v>220</v>
      </c>
    </row>
    <row r="13" spans="1:6" ht="12.75">
      <c r="A13" s="5">
        <v>4</v>
      </c>
      <c r="B13" s="26">
        <v>7.016486</v>
      </c>
      <c r="C13" s="26">
        <v>43201</v>
      </c>
      <c r="D13" s="26">
        <v>74828</v>
      </c>
      <c r="E13" s="26" t="s">
        <v>223</v>
      </c>
      <c r="F13" s="7" t="s">
        <v>220</v>
      </c>
    </row>
    <row r="14" spans="1:6" ht="12.75">
      <c r="A14" s="5">
        <v>4</v>
      </c>
      <c r="B14" s="26">
        <v>7.016486</v>
      </c>
      <c r="C14" s="26">
        <v>43502</v>
      </c>
      <c r="D14" s="26">
        <v>50000</v>
      </c>
      <c r="E14" s="26" t="s">
        <v>224</v>
      </c>
      <c r="F14" s="7" t="s">
        <v>220</v>
      </c>
    </row>
    <row r="15" spans="1:6" ht="13.5" thickBot="1">
      <c r="A15" s="41">
        <v>4</v>
      </c>
      <c r="B15" s="42">
        <v>4.062177</v>
      </c>
      <c r="C15" s="42">
        <v>43214</v>
      </c>
      <c r="D15" s="42">
        <v>75285</v>
      </c>
      <c r="E15" s="42" t="s">
        <v>225</v>
      </c>
      <c r="F15" s="36" t="s">
        <v>220</v>
      </c>
    </row>
    <row r="16" spans="1:2" ht="12.75">
      <c r="A16" s="94"/>
      <c r="B16" s="95"/>
    </row>
    <row r="17" spans="1:2" ht="13.5" thickBot="1">
      <c r="A17" s="96" t="s">
        <v>247</v>
      </c>
      <c r="B17" s="65">
        <f>SUM(B9:B16)</f>
        <v>92.32218300000001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2" width="16.57421875" style="0" bestFit="1" customWidth="1"/>
    <col min="3" max="3" width="7.8515625" style="0" customWidth="1"/>
    <col min="4" max="4" width="8.00390625" style="0" customWidth="1"/>
    <col min="5" max="5" width="8.8515625" style="0" customWidth="1"/>
    <col min="6" max="6" width="12.140625" style="0" bestFit="1" customWidth="1"/>
    <col min="7" max="8" width="10.57421875" style="0" bestFit="1" customWidth="1"/>
    <col min="9" max="9" width="33.57421875" style="0" bestFit="1" customWidth="1"/>
  </cols>
  <sheetData>
    <row r="1" ht="12.75">
      <c r="A1" s="91">
        <v>36727</v>
      </c>
    </row>
    <row r="2" ht="12.75">
      <c r="B2" t="s">
        <v>226</v>
      </c>
    </row>
    <row r="3" ht="12.75">
      <c r="B3" t="s">
        <v>227</v>
      </c>
    </row>
    <row r="4" ht="12.75">
      <c r="B4" t="s">
        <v>228</v>
      </c>
    </row>
    <row r="7" ht="12.75">
      <c r="A7" s="92" t="s">
        <v>229</v>
      </c>
    </row>
    <row r="8" ht="12.75">
      <c r="A8" t="s">
        <v>230</v>
      </c>
    </row>
    <row r="9" ht="13.5" thickBot="1"/>
    <row r="10" spans="1:9" s="93" customFormat="1" ht="12.75">
      <c r="A10" s="87"/>
      <c r="B10" s="88"/>
      <c r="C10" s="88"/>
      <c r="D10" s="88"/>
      <c r="E10" s="88"/>
      <c r="F10" s="88" t="s">
        <v>207</v>
      </c>
      <c r="G10" s="88" t="s">
        <v>207</v>
      </c>
      <c r="H10" s="88" t="s">
        <v>207</v>
      </c>
      <c r="I10" s="89"/>
    </row>
    <row r="11" spans="1:9" s="93" customFormat="1" ht="12.75">
      <c r="A11" s="37" t="s">
        <v>231</v>
      </c>
      <c r="B11" s="1" t="s">
        <v>212</v>
      </c>
      <c r="C11" s="1" t="s">
        <v>232</v>
      </c>
      <c r="D11" s="1" t="s">
        <v>211</v>
      </c>
      <c r="E11" s="1" t="s">
        <v>210</v>
      </c>
      <c r="F11" s="1" t="s">
        <v>233</v>
      </c>
      <c r="G11" s="1" t="s">
        <v>234</v>
      </c>
      <c r="H11" s="1" t="s">
        <v>235</v>
      </c>
      <c r="I11" s="2" t="s">
        <v>236</v>
      </c>
    </row>
    <row r="12" spans="1:9" ht="12.75">
      <c r="A12" s="5" t="s">
        <v>237</v>
      </c>
      <c r="B12" s="26" t="s">
        <v>238</v>
      </c>
      <c r="C12" s="26" t="s">
        <v>215</v>
      </c>
      <c r="D12" s="26" t="s">
        <v>216</v>
      </c>
      <c r="E12" s="26" t="s">
        <v>215</v>
      </c>
      <c r="F12" s="26" t="s">
        <v>237</v>
      </c>
      <c r="G12" s="26" t="s">
        <v>216</v>
      </c>
      <c r="H12" s="26" t="s">
        <v>214</v>
      </c>
      <c r="I12" s="7" t="s">
        <v>239</v>
      </c>
    </row>
    <row r="13" spans="1:9" ht="12.75">
      <c r="A13" s="5"/>
      <c r="B13" s="26"/>
      <c r="C13" s="26"/>
      <c r="D13" s="26"/>
      <c r="E13" s="26"/>
      <c r="F13" s="26"/>
      <c r="G13" s="26"/>
      <c r="H13" s="26"/>
      <c r="I13" s="7"/>
    </row>
    <row r="14" spans="1:9" ht="12.75">
      <c r="A14" s="5">
        <v>120</v>
      </c>
      <c r="B14" s="26" t="s">
        <v>240</v>
      </c>
      <c r="C14" s="26" t="s">
        <v>241</v>
      </c>
      <c r="D14" s="26">
        <v>7440440</v>
      </c>
      <c r="E14" s="26">
        <v>12116</v>
      </c>
      <c r="F14" s="26">
        <v>50</v>
      </c>
      <c r="G14" s="26">
        <v>50</v>
      </c>
      <c r="H14" s="26">
        <v>50</v>
      </c>
      <c r="I14" s="7" t="s">
        <v>242</v>
      </c>
    </row>
    <row r="15" spans="1:9" ht="12.75">
      <c r="A15" s="5">
        <v>120</v>
      </c>
      <c r="B15" s="26" t="s">
        <v>243</v>
      </c>
      <c r="C15" s="26" t="s">
        <v>244</v>
      </c>
      <c r="D15" s="26"/>
      <c r="E15" s="26">
        <v>12403</v>
      </c>
      <c r="F15" s="26">
        <v>20</v>
      </c>
      <c r="G15" s="26">
        <v>20</v>
      </c>
      <c r="H15" s="26">
        <v>20</v>
      </c>
      <c r="I15" s="7" t="s">
        <v>242</v>
      </c>
    </row>
    <row r="16" spans="1:9" ht="13.5" thickBot="1">
      <c r="A16" s="41">
        <v>120</v>
      </c>
      <c r="B16" s="42" t="s">
        <v>245</v>
      </c>
      <c r="C16" s="42" t="s">
        <v>245</v>
      </c>
      <c r="D16" s="42">
        <v>99999</v>
      </c>
      <c r="E16" s="42">
        <v>12999</v>
      </c>
      <c r="F16" s="42">
        <v>30</v>
      </c>
      <c r="G16" s="42">
        <v>30</v>
      </c>
      <c r="H16" s="42">
        <v>30</v>
      </c>
      <c r="I16" s="36" t="s">
        <v>242</v>
      </c>
    </row>
    <row r="17" ht="13.5" thickBot="1"/>
    <row r="18" spans="5:8" ht="13.5" thickBot="1">
      <c r="E18" s="97" t="s">
        <v>247</v>
      </c>
      <c r="F18" s="98">
        <f>SUM(F14:F17)</f>
        <v>100</v>
      </c>
      <c r="G18" s="98">
        <f>SUM(G14:G17)</f>
        <v>100</v>
      </c>
      <c r="H18" s="99">
        <f>SUM(H14:H17)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chrisa</cp:lastModifiedBy>
  <cp:lastPrinted>2006-05-02T18:22:18Z</cp:lastPrinted>
  <dcterms:created xsi:type="dcterms:W3CDTF">2001-02-14T16:35:31Z</dcterms:created>
  <dcterms:modified xsi:type="dcterms:W3CDTF">2013-04-25T20:39:40Z</dcterms:modified>
  <cp:category/>
  <cp:version/>
  <cp:contentType/>
  <cp:contentStatus/>
</cp:coreProperties>
</file>