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av-dc01\Shared Docs\Forms\CEIR Emission Inventory\"/>
    </mc:Choice>
  </mc:AlternateContent>
  <xr:revisionPtr revIDLastSave="0" documentId="8_{9A11A99A-10D7-4F11-AAAD-0162862D1528}" xr6:coauthVersionLast="36" xr6:coauthVersionMax="36" xr10:uidLastSave="{00000000-0000-0000-0000-000000000000}"/>
  <bookViews>
    <workbookView xWindow="0" yWindow="0" windowWidth="24855" windowHeight="10440" activeTab="3"/>
  </bookViews>
  <sheets>
    <sheet name="Instructions" sheetId="3" r:id="rId1"/>
    <sheet name="Comp_Fac&amp;Loc" sheetId="2" r:id="rId2"/>
    <sheet name="Operations" sheetId="1" r:id="rId3"/>
    <sheet name="Ems&amp;CER" sheetId="4" r:id="rId4"/>
  </sheets>
  <calcPr calcId="191029"/>
</workbook>
</file>

<file path=xl/calcChain.xml><?xml version="1.0" encoding="utf-8"?>
<calcChain xmlns="http://schemas.openxmlformats.org/spreadsheetml/2006/main">
  <c r="B57" i="2" l="1"/>
  <c r="E57" i="2"/>
  <c r="H57" i="2"/>
  <c r="K57" i="2"/>
  <c r="G59" i="2"/>
  <c r="F54" i="2" s="1"/>
  <c r="F57" i="2" s="1"/>
  <c r="C54" i="2"/>
  <c r="C57" i="2" s="1"/>
  <c r="C55" i="2"/>
  <c r="C56" i="2"/>
  <c r="I54" i="2"/>
  <c r="I57" i="2" s="1"/>
  <c r="I55" i="2"/>
  <c r="I56" i="2"/>
  <c r="H59" i="2"/>
  <c r="H22" i="1"/>
  <c r="H23" i="1" s="1"/>
  <c r="I14" i="4" s="1"/>
  <c r="F22" i="1"/>
  <c r="F23" i="1" s="1"/>
  <c r="G14" i="4" s="1"/>
  <c r="E17" i="4"/>
  <c r="I31" i="4"/>
  <c r="I30" i="4"/>
  <c r="I29" i="4"/>
  <c r="I27" i="4"/>
  <c r="I26" i="4"/>
  <c r="I25" i="4"/>
  <c r="I24" i="4"/>
  <c r="I23" i="4"/>
  <c r="I22" i="4"/>
  <c r="I21" i="4"/>
  <c r="I18" i="4"/>
  <c r="I17" i="4"/>
  <c r="G31" i="4"/>
  <c r="G30" i="4"/>
  <c r="G29" i="4"/>
  <c r="G27" i="4"/>
  <c r="G26" i="4"/>
  <c r="G25" i="4"/>
  <c r="G24" i="4"/>
  <c r="G23" i="4"/>
  <c r="G22" i="4"/>
  <c r="G21" i="4"/>
  <c r="G18" i="4"/>
  <c r="G17" i="4"/>
  <c r="E31" i="4"/>
  <c r="E30" i="4"/>
  <c r="E29" i="4"/>
  <c r="E27" i="4"/>
  <c r="E26" i="4"/>
  <c r="E25" i="4"/>
  <c r="E24" i="4"/>
  <c r="E23" i="4"/>
  <c r="E22" i="4"/>
  <c r="E21" i="4"/>
  <c r="E18" i="4"/>
  <c r="A31" i="4"/>
  <c r="A30" i="4"/>
  <c r="A29" i="4"/>
  <c r="E10" i="4"/>
  <c r="C9" i="4"/>
  <c r="E8" i="4"/>
  <c r="C7" i="4"/>
  <c r="B3" i="4"/>
  <c r="D22" i="1"/>
  <c r="D23" i="1" s="1"/>
  <c r="E14" i="4" s="1"/>
  <c r="B3" i="3"/>
  <c r="C56" i="1"/>
  <c r="I56" i="1"/>
  <c r="G56" i="1"/>
  <c r="E56" i="1"/>
  <c r="J64" i="1"/>
  <c r="J63" i="1"/>
  <c r="J62" i="1"/>
  <c r="J61" i="1"/>
  <c r="H64" i="1"/>
  <c r="H63" i="1"/>
  <c r="H62" i="1"/>
  <c r="H61" i="1"/>
  <c r="F64" i="1"/>
  <c r="F63" i="1"/>
  <c r="F62" i="1"/>
  <c r="F61" i="1"/>
  <c r="B3" i="1"/>
  <c r="D64" i="1"/>
  <c r="D63" i="1"/>
  <c r="D62" i="1"/>
  <c r="D61" i="1"/>
  <c r="E10" i="1"/>
  <c r="C9" i="1"/>
  <c r="E8" i="1"/>
  <c r="C7" i="1"/>
  <c r="L56" i="2" l="1"/>
  <c r="F56" i="2"/>
  <c r="L55" i="2"/>
  <c r="F55" i="2"/>
  <c r="L54" i="2"/>
  <c r="L57" i="2" s="1"/>
  <c r="L59" i="2" s="1"/>
</calcChain>
</file>

<file path=xl/comments1.xml><?xml version="1.0" encoding="utf-8"?>
<comments xmlns="http://schemas.openxmlformats.org/spreadsheetml/2006/main">
  <authors>
    <author>Richard Wales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From District Permits.
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From District Permit.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From District Permit
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Geodetic can be found on Topographic Maps or at websites listed on the "Instruction" spreadsheet.  Report data in either Long/Lat or UTMs.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Geodetic can be found on Topographic Maps or at websites listed on the "Instruction" spreadsheet.  Report data in either Long/Lat or UTMs.</t>
        </r>
      </text>
    </comment>
    <comment ref="A39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Geodetic can be found on Topographic Maps or at websites listed on the "Instruction" spreadsheet.  Report data in either Long/Lat or UTMs.</t>
        </r>
      </text>
    </comment>
    <comment ref="A46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Geodetic can be found on Topographic Maps or at websites listed on the "Instruction" spreadsheet.  Report data in either Long/Lat or UTMs.</t>
        </r>
      </text>
    </comment>
  </commentList>
</comments>
</file>

<file path=xl/comments2.xml><?xml version="1.0" encoding="utf-8"?>
<comments xmlns="http://schemas.openxmlformats.org/spreadsheetml/2006/main">
  <authors>
    <author>Richard Wales</author>
  </authors>
  <commentList>
    <comment ref="A57" authorId="0" shapeId="0">
      <text>
        <r>
          <rPr>
            <b/>
            <sz val="8"/>
            <color indexed="81"/>
            <rFont val="Tahoma"/>
            <family val="2"/>
          </rPr>
          <t>Richard Wales:</t>
        </r>
        <r>
          <rPr>
            <sz val="8"/>
            <color indexed="81"/>
            <rFont val="Tahoma"/>
            <family val="2"/>
          </rPr>
          <t xml:space="preserve">
Total actual hours this negative air machined operated during reporting year.
</t>
        </r>
      </text>
    </comment>
  </commentList>
</comments>
</file>

<file path=xl/sharedStrings.xml><?xml version="1.0" encoding="utf-8"?>
<sst xmlns="http://schemas.openxmlformats.org/spreadsheetml/2006/main" count="430" uniqueCount="170">
  <si>
    <t>Average Operating Schedule</t>
  </si>
  <si>
    <t>Hours per Day</t>
  </si>
  <si>
    <t>Days per Week</t>
  </si>
  <si>
    <t>Weeks per Year</t>
  </si>
  <si>
    <t>Hours per Year</t>
  </si>
  <si>
    <t>EMISSION</t>
  </si>
  <si>
    <t>FORM</t>
  </si>
  <si>
    <t>YEAR</t>
  </si>
  <si>
    <t>DATA FROM ANOTHER WORKSHEET</t>
  </si>
  <si>
    <t>ZIP+4:</t>
  </si>
  <si>
    <t>Month</t>
  </si>
  <si>
    <t>Days</t>
  </si>
  <si>
    <t>Percentage</t>
  </si>
  <si>
    <t>January</t>
  </si>
  <si>
    <t>February</t>
  </si>
  <si>
    <t>March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</si>
  <si>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</si>
  <si>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</si>
  <si>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</si>
  <si>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</si>
  <si>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</si>
  <si>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</si>
  <si>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</si>
  <si>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</si>
  <si>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</si>
  <si>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</si>
  <si>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Percentage:</t>
  </si>
  <si>
    <t>-</t>
  </si>
  <si>
    <t>Total Number of Days (By Throughput &amp; Location):</t>
  </si>
  <si>
    <t>Check</t>
  </si>
  <si>
    <t>Actual Hours per Year</t>
  </si>
  <si>
    <t>CALCULATION / RESULTS</t>
  </si>
  <si>
    <t>Distance to each Type of Receptors</t>
  </si>
  <si>
    <t>Type of Receptor</t>
  </si>
  <si>
    <t>Distance</t>
  </si>
  <si>
    <t>Feet</t>
  </si>
  <si>
    <t>Meter</t>
  </si>
  <si>
    <t>Residence</t>
  </si>
  <si>
    <t>Off-Site Workplace</t>
  </si>
  <si>
    <t>School (K - 12)</t>
  </si>
  <si>
    <t>Medical Facility</t>
  </si>
  <si>
    <t>(Signature)</t>
  </si>
  <si>
    <t>(Name - print or type)</t>
  </si>
  <si>
    <t>(Title - print or type)</t>
  </si>
  <si>
    <t>Company Name:</t>
  </si>
  <si>
    <t>Facility Name:</t>
  </si>
  <si>
    <t xml:space="preserve">Facility Number (Location): </t>
  </si>
  <si>
    <t xml:space="preserve">Company Number (Owner/Operator): </t>
  </si>
  <si>
    <t>INSTRUCTIONS</t>
  </si>
  <si>
    <t>Instr</t>
  </si>
  <si>
    <t xml:space="preserve">1. </t>
  </si>
  <si>
    <t>COMPANY, FACILITY and LOCATION</t>
  </si>
  <si>
    <t>CF&amp;L</t>
  </si>
  <si>
    <t>C00</t>
  </si>
  <si>
    <t xml:space="preserve">2. </t>
  </si>
  <si>
    <t>DATA INPUT BY COMPANY or FACILITY</t>
  </si>
  <si>
    <t xml:space="preserve">3. </t>
  </si>
  <si>
    <t xml:space="preserve">4. </t>
  </si>
  <si>
    <t xml:space="preserve">5. </t>
  </si>
  <si>
    <t>The color code for the colored fields is as follows:</t>
  </si>
  <si>
    <t xml:space="preserve">6. </t>
  </si>
  <si>
    <t>Some of the many websites where Geodetic data can be obtained are as follows:</t>
  </si>
  <si>
    <t>http://terraserver.microsoft.com</t>
  </si>
  <si>
    <t>http://www.topozone.com</t>
  </si>
  <si>
    <t>http://www.mapsonus.com</t>
  </si>
  <si>
    <r>
      <t xml:space="preserve">Only place data in data in </t>
    </r>
    <r>
      <rPr>
        <sz val="14"/>
        <color indexed="15"/>
        <rFont val="Times New Roman"/>
        <family val="1"/>
      </rPr>
      <t xml:space="preserve">Aqua </t>
    </r>
    <r>
      <rPr>
        <sz val="14"/>
        <rFont val="Times New Roman"/>
        <family val="1"/>
      </rPr>
      <t>colored fields.</t>
    </r>
  </si>
  <si>
    <r>
      <t xml:space="preserve">I, </t>
    </r>
    <r>
      <rPr>
        <u/>
        <sz val="18"/>
        <rFont val="Times New Roman"/>
        <family val="1"/>
      </rPr>
      <t xml:space="preserve">(Name of Official)                                                                                             </t>
    </r>
    <r>
      <rPr>
        <sz val="18"/>
        <rFont val="Times New Roman"/>
        <family val="1"/>
      </rPr>
      <t xml:space="preserve">, a responsible official of </t>
    </r>
    <r>
      <rPr>
        <u/>
        <sz val="18"/>
        <rFont val="Times New Roman"/>
        <family val="1"/>
      </rPr>
      <t xml:space="preserve">(Name of Company)                                                      </t>
    </r>
    <r>
      <rPr>
        <sz val="18"/>
        <rFont val="Times New Roman"/>
        <family val="1"/>
      </rPr>
      <t xml:space="preserve">, hereby certify that, based upon information and belief formed after reasonable inquiry, the attached information, consisting of the emission inventory data is true, accurate and complete.  Executed this </t>
    </r>
    <r>
      <rPr>
        <u/>
        <sz val="18"/>
        <rFont val="Times New Roman"/>
        <family val="1"/>
      </rPr>
      <t xml:space="preserve">(Day)        </t>
    </r>
    <r>
      <rPr>
        <sz val="18"/>
        <rFont val="Times New Roman"/>
        <family val="1"/>
      </rPr>
      <t xml:space="preserve">day of </t>
    </r>
    <r>
      <rPr>
        <u/>
        <sz val="18"/>
        <rFont val="Times New Roman"/>
        <family val="1"/>
      </rPr>
      <t xml:space="preserve">(Month)                       </t>
    </r>
    <r>
      <rPr>
        <sz val="18"/>
        <rFont val="Times New Roman"/>
        <family val="1"/>
      </rPr>
      <t xml:space="preserve">, </t>
    </r>
    <r>
      <rPr>
        <u/>
        <sz val="18"/>
        <rFont val="Times New Roman"/>
        <family val="1"/>
      </rPr>
      <t xml:space="preserve">(Year)                </t>
    </r>
    <r>
      <rPr>
        <sz val="18"/>
        <rFont val="Times New Roman"/>
        <family val="1"/>
      </rPr>
      <t xml:space="preserve"> at </t>
    </r>
    <r>
      <rPr>
        <u/>
        <sz val="18"/>
        <rFont val="Times New Roman"/>
        <family val="1"/>
      </rPr>
      <t xml:space="preserve">(County and State)                                                   </t>
    </r>
    <r>
      <rPr>
        <sz val="18"/>
        <rFont val="Times New Roman"/>
        <family val="1"/>
      </rPr>
      <t>.</t>
    </r>
  </si>
  <si>
    <t>CERTIFICATION</t>
  </si>
  <si>
    <t xml:space="preserve">Company Name:  </t>
  </si>
  <si>
    <t xml:space="preserve">Mailing Address: </t>
  </si>
  <si>
    <t xml:space="preserve">City: </t>
  </si>
  <si>
    <t xml:space="preserve">State: </t>
  </si>
  <si>
    <t xml:space="preserve">Contact Person: </t>
  </si>
  <si>
    <t xml:space="preserve">Telephone Number: </t>
  </si>
  <si>
    <t xml:space="preserve">FAX Number: </t>
  </si>
  <si>
    <t xml:space="preserve">Email: </t>
  </si>
  <si>
    <t xml:space="preserve">Ext: </t>
  </si>
  <si>
    <t xml:space="preserve">Facility Name:  </t>
  </si>
  <si>
    <t>Permit No.:</t>
  </si>
  <si>
    <t>Location - Address &amp; Geodetic &amp; Days Operated per Location</t>
  </si>
  <si>
    <t xml:space="preserve">Location #1 - Address: </t>
  </si>
  <si>
    <t>Geodetic</t>
  </si>
  <si>
    <t xml:space="preserve">Longitude: </t>
  </si>
  <si>
    <t xml:space="preserve">Latitude: </t>
  </si>
  <si>
    <t xml:space="preserve">UTM North: </t>
  </si>
  <si>
    <t xml:space="preserve">UTM East: </t>
  </si>
  <si>
    <t xml:space="preserve">Dates at this Location: </t>
  </si>
  <si>
    <t xml:space="preserve">Start: </t>
  </si>
  <si>
    <t xml:space="preserve">Ending: </t>
  </si>
  <si>
    <t xml:space="preserve">Total Number of Days: </t>
  </si>
  <si>
    <t xml:space="preserve">Location #2 - Address: </t>
  </si>
  <si>
    <t xml:space="preserve">Location #3 - Address: </t>
  </si>
  <si>
    <t xml:space="preserve">Location #4 - Address: </t>
  </si>
  <si>
    <t>SR</t>
  </si>
  <si>
    <t>SOIL REMEDIATION</t>
  </si>
  <si>
    <t>Location</t>
  </si>
  <si>
    <t># 1</t>
  </si>
  <si>
    <t># 3</t>
  </si>
  <si>
    <t># 2</t>
  </si>
  <si>
    <t>Gasoline</t>
  </si>
  <si>
    <t>Diesel</t>
  </si>
  <si>
    <t>TCE</t>
  </si>
  <si>
    <t>Amount</t>
  </si>
  <si>
    <t>Check all that apply</t>
  </si>
  <si>
    <t>lbs / yr</t>
  </si>
  <si>
    <t>%</t>
  </si>
  <si>
    <t>Control System</t>
  </si>
  <si>
    <t>Thermal Oxidizer</t>
  </si>
  <si>
    <t>Afterburner</t>
  </si>
  <si>
    <t>Charcoal</t>
  </si>
  <si>
    <t xml:space="preserve">Vapor Extraction Rate, SCFM </t>
  </si>
  <si>
    <t>Design</t>
  </si>
  <si>
    <t>Actual</t>
  </si>
  <si>
    <t>Other (Specify below)</t>
  </si>
  <si>
    <t>Name</t>
  </si>
  <si>
    <t>Material (Hydrocarbon) in soil to be remediated and amount (pounds per year) removed from soil</t>
  </si>
  <si>
    <t>Hydrocarbon (vapor) influent into and effluent out of vapor control equipment in ppmV.</t>
  </si>
  <si>
    <t>Hydrocarbon (vapor)</t>
  </si>
  <si>
    <t>Influent</t>
  </si>
  <si>
    <t>ppmV</t>
  </si>
  <si>
    <t>Effluent</t>
  </si>
  <si>
    <t>Benzene</t>
  </si>
  <si>
    <t>Toluene</t>
  </si>
  <si>
    <t>Ethylbenzene</t>
  </si>
  <si>
    <t>Xylenes</t>
  </si>
  <si>
    <t>MtBE</t>
  </si>
  <si>
    <t>Other (specify below)</t>
  </si>
  <si>
    <t>OPERATIONS</t>
  </si>
  <si>
    <t>OPER</t>
  </si>
  <si>
    <t>Ems&amp;</t>
  </si>
  <si>
    <t>Substance</t>
  </si>
  <si>
    <t>MW</t>
  </si>
  <si>
    <t>Monthly and Quarterly Throughputs</t>
  </si>
  <si>
    <t>Vapor control system (check all that apply and overall control efficiency (%).</t>
  </si>
  <si>
    <t>Efficiency</t>
  </si>
  <si>
    <t>This form has 3 worksheets that need to be completed.  Complete the worksheet in the following order:</t>
  </si>
  <si>
    <t>Comp_Fac&amp;Loc</t>
  </si>
  <si>
    <t>Operations</t>
  </si>
  <si>
    <t>Ems&amp;CER</t>
  </si>
  <si>
    <t>This form is to be completed by Owner/Operators of Soil Remediation Systems.</t>
  </si>
  <si>
    <t>Complete one form "SR" for each soil remediation systems that this Company operated within the District during the emission year.  An emission year is a calendar year.</t>
  </si>
  <si>
    <t>Perchloroethylene</t>
  </si>
  <si>
    <t>Gasoline (RVP 6)</t>
  </si>
  <si>
    <t>Trichloroethane (1,1,2)</t>
  </si>
  <si>
    <t>HARP / CEIDARS</t>
  </si>
  <si>
    <t>Hydrocarbon(s) being  remediated</t>
  </si>
  <si>
    <t>TOTAL</t>
  </si>
  <si>
    <t>TOTAL (tpy)</t>
  </si>
  <si>
    <t>ROG/VOC</t>
  </si>
  <si>
    <t>CAS</t>
  </si>
  <si>
    <t>Ems (lbs/yr)</t>
  </si>
  <si>
    <t>Toxic Substances</t>
  </si>
  <si>
    <t>Ems (tpy)</t>
  </si>
  <si>
    <t xml:space="preserve"> Location #1</t>
  </si>
  <si>
    <t xml:space="preserve"> Location #2</t>
  </si>
  <si>
    <t xml:space="preserve"> Location #3</t>
  </si>
  <si>
    <t>Process Rate (tons per year)</t>
  </si>
  <si>
    <t>Process Rate, Emissions (Ems), and Emission Factors (EmFac) per Location</t>
  </si>
  <si>
    <t>EmFac (lbs/tpy)</t>
  </si>
  <si>
    <t>http://earth.google.com</t>
  </si>
  <si>
    <t>(Free Version)</t>
  </si>
  <si>
    <t xml:space="preserve">7. </t>
  </si>
  <si>
    <t xml:space="preserve">8. </t>
  </si>
  <si>
    <t>_ _</t>
  </si>
  <si>
    <t>Antelope Valley AQMD</t>
  </si>
  <si>
    <t>2551 W Avenue H</t>
  </si>
  <si>
    <t>Lancaster, CA 93536</t>
  </si>
  <si>
    <t>For assistance call the District at 661-723-8070</t>
  </si>
  <si>
    <t>Send or email the completed Form entitled "Soil Remendiation" (SR) to:</t>
  </si>
  <si>
    <t>EMAIL: ENGINEERING@AVAQMD.CA.GOV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</si>
</sst>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General_)"/>
    <numFmt numFmtId="166" formatCode="0.0"/>
  </numFmts>
  <fonts count="25" x14ac:knownFonts="1">
    <font>
      <sz val="10"/>
      <name val="Arial"/>
    </font>
    <font>
      <sz val="20"/>
      <name val="Times New Roman"/>
      <family val="1"/>
    </font>
    <font>
      <b/>
      <sz val="20"/>
      <name val="Times New Roman"/>
      <family val="1"/>
    </font>
    <font>
      <b/>
      <u/>
      <sz val="2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12"/>
      <name val="Arial"/>
      <family val="2"/>
    </font>
    <font>
      <u/>
      <sz val="10"/>
      <color indexed="12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sz val="14"/>
      <name val="Arial"/>
      <family val="2"/>
    </font>
    <font>
      <sz val="18"/>
      <name val="Times New Roman"/>
      <family val="1"/>
    </font>
    <font>
      <u/>
      <sz val="18"/>
      <name val="Times New Roman"/>
      <family val="1"/>
    </font>
    <font>
      <sz val="20"/>
      <name val="System"/>
      <family val="2"/>
    </font>
    <font>
      <sz val="14"/>
      <color indexed="15"/>
      <name val="Times New Roman"/>
      <family val="1"/>
    </font>
    <font>
      <u/>
      <sz val="14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1" fontId="2" fillId="0" borderId="1" xfId="0" applyNumberFormat="1" applyFont="1" applyBorder="1" applyAlignment="1" applyProtection="1">
      <alignment horizontal="right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Border="1" applyAlignment="1" applyProtection="1"/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Fill="1" applyBorder="1"/>
    <xf numFmtId="0" fontId="8" fillId="0" borderId="0" xfId="0" applyFont="1" applyAlignment="1">
      <alignment horizontal="center"/>
    </xf>
    <xf numFmtId="0" fontId="9" fillId="0" borderId="0" xfId="0" applyFont="1" applyFill="1" applyBorder="1"/>
    <xf numFmtId="10" fontId="8" fillId="3" borderId="0" xfId="0" applyNumberFormat="1" applyFont="1" applyFill="1"/>
    <xf numFmtId="0" fontId="8" fillId="3" borderId="0" xfId="0" applyFont="1" applyFill="1"/>
    <xf numFmtId="10" fontId="8" fillId="3" borderId="3" xfId="0" applyNumberFormat="1" applyFont="1" applyFill="1" applyBorder="1"/>
    <xf numFmtId="10" fontId="8" fillId="3" borderId="4" xfId="0" applyNumberFormat="1" applyFont="1" applyFill="1" applyBorder="1"/>
    <xf numFmtId="0" fontId="0" fillId="0" borderId="0" xfId="0" applyBorder="1"/>
    <xf numFmtId="165" fontId="13" fillId="0" borderId="0" xfId="0" applyNumberFormat="1" applyFont="1" applyBorder="1" applyAlignment="1" applyProtection="1"/>
    <xf numFmtId="165" fontId="14" fillId="0" borderId="0" xfId="0" applyNumberFormat="1" applyFont="1" applyBorder="1" applyAlignment="1" applyProtection="1"/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8" fillId="0" borderId="0" xfId="0" applyFont="1" applyFill="1" applyBorder="1"/>
    <xf numFmtId="1" fontId="1" fillId="4" borderId="5" xfId="0" applyNumberFormat="1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166" fontId="8" fillId="3" borderId="7" xfId="0" applyNumberFormat="1" applyFont="1" applyFill="1" applyBorder="1" applyAlignment="1">
      <alignment horizontal="center"/>
    </xf>
    <xf numFmtId="166" fontId="8" fillId="3" borderId="6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vertical="top"/>
    </xf>
    <xf numFmtId="0" fontId="11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5" fillId="0" borderId="0" xfId="0" applyFont="1" applyFill="1" applyBorder="1" applyAlignment="1"/>
    <xf numFmtId="0" fontId="11" fillId="2" borderId="5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15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3" borderId="12" xfId="0" applyFont="1" applyFill="1" applyBorder="1"/>
    <xf numFmtId="0" fontId="8" fillId="2" borderId="9" xfId="0" applyFont="1" applyFill="1" applyBorder="1" applyAlignment="1" applyProtection="1">
      <protection locked="0"/>
    </xf>
    <xf numFmtId="0" fontId="8" fillId="2" borderId="9" xfId="0" applyFont="1" applyFill="1" applyBorder="1" applyProtection="1">
      <protection locked="0"/>
    </xf>
    <xf numFmtId="0" fontId="8" fillId="0" borderId="11" xfId="0" applyFont="1" applyBorder="1"/>
    <xf numFmtId="0" fontId="8" fillId="0" borderId="10" xfId="0" applyFont="1" applyBorder="1"/>
    <xf numFmtId="0" fontId="8" fillId="0" borderId="13" xfId="0" applyFont="1" applyFill="1" applyBorder="1" applyProtection="1"/>
    <xf numFmtId="0" fontId="8" fillId="0" borderId="6" xfId="0" applyFont="1" applyFill="1" applyBorder="1" applyProtection="1"/>
    <xf numFmtId="10" fontId="0" fillId="0" borderId="0" xfId="0" applyNumberFormat="1"/>
    <xf numFmtId="0" fontId="8" fillId="0" borderId="0" xfId="0" applyFont="1" applyBorder="1"/>
    <xf numFmtId="164" fontId="8" fillId="0" borderId="0" xfId="0" applyNumberFormat="1" applyFont="1" applyFill="1"/>
    <xf numFmtId="0" fontId="8" fillId="0" borderId="0" xfId="0" applyFont="1" applyFill="1"/>
    <xf numFmtId="0" fontId="0" fillId="0" borderId="0" xfId="0" applyProtection="1">
      <protection locked="0"/>
    </xf>
    <xf numFmtId="165" fontId="12" fillId="0" borderId="0" xfId="0" applyNumberFormat="1" applyFont="1" applyBorder="1" applyAlignment="1" applyProtection="1">
      <protection locked="0"/>
    </xf>
    <xf numFmtId="165" fontId="13" fillId="0" borderId="0" xfId="0" applyNumberFormat="1" applyFont="1" applyBorder="1" applyAlignment="1" applyProtection="1">
      <protection locked="0"/>
    </xf>
    <xf numFmtId="0" fontId="0" fillId="0" borderId="0" xfId="0" applyBorder="1" applyProtection="1">
      <protection locked="0"/>
    </xf>
    <xf numFmtId="165" fontId="14" fillId="0" borderId="0" xfId="0" applyNumberFormat="1" applyFont="1" applyBorder="1" applyAlignment="1" applyProtection="1">
      <protection locked="0"/>
    </xf>
    <xf numFmtId="0" fontId="8" fillId="0" borderId="9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0" borderId="15" xfId="0" applyFont="1" applyBorder="1" applyAlignment="1">
      <alignment horizontal="right"/>
    </xf>
    <xf numFmtId="164" fontId="8" fillId="0" borderId="16" xfId="0" applyNumberFormat="1" applyFont="1" applyFill="1" applyBorder="1"/>
    <xf numFmtId="0" fontId="8" fillId="2" borderId="13" xfId="0" applyFont="1" applyFill="1" applyBorder="1" applyAlignment="1" applyProtection="1">
      <protection locked="0"/>
    </xf>
    <xf numFmtId="0" fontId="8" fillId="0" borderId="9" xfId="0" applyFont="1" applyFill="1" applyBorder="1" applyAlignment="1" applyProtection="1">
      <protection locked="0"/>
    </xf>
    <xf numFmtId="0" fontId="8" fillId="3" borderId="9" xfId="0" applyFont="1" applyFill="1" applyBorder="1" applyAlignment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8" fillId="0" borderId="18" xfId="0" applyNumberFormat="1" applyFont="1" applyFill="1" applyBorder="1"/>
    <xf numFmtId="164" fontId="8" fillId="0" borderId="19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0" fillId="0" borderId="20" xfId="0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21" xfId="0" applyFont="1" applyBorder="1"/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8" fillId="0" borderId="17" xfId="0" applyFont="1" applyBorder="1" applyAlignment="1">
      <alignment horizontal="center" vertical="top"/>
    </xf>
    <xf numFmtId="164" fontId="8" fillId="3" borderId="17" xfId="0" applyNumberFormat="1" applyFont="1" applyFill="1" applyBorder="1"/>
    <xf numFmtId="164" fontId="8" fillId="0" borderId="23" xfId="0" applyNumberFormat="1" applyFont="1" applyFill="1" applyBorder="1"/>
    <xf numFmtId="164" fontId="8" fillId="3" borderId="24" xfId="0" applyNumberFormat="1" applyFont="1" applyFill="1" applyBorder="1"/>
    <xf numFmtId="0" fontId="8" fillId="0" borderId="15" xfId="0" applyFont="1" applyBorder="1" applyAlignment="1">
      <alignment horizontal="center" vertical="top"/>
    </xf>
    <xf numFmtId="164" fontId="8" fillId="3" borderId="15" xfId="0" applyNumberFormat="1" applyFont="1" applyFill="1" applyBorder="1"/>
    <xf numFmtId="0" fontId="0" fillId="0" borderId="18" xfId="0" applyBorder="1"/>
    <xf numFmtId="164" fontId="8" fillId="0" borderId="25" xfId="0" applyNumberFormat="1" applyFont="1" applyFill="1" applyBorder="1"/>
    <xf numFmtId="164" fontId="8" fillId="3" borderId="26" xfId="0" applyNumberFormat="1" applyFont="1" applyFill="1" applyBorder="1"/>
    <xf numFmtId="0" fontId="0" fillId="0" borderId="19" xfId="0" applyBorder="1"/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3" borderId="13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9" xfId="0" applyFont="1" applyFill="1" applyBorder="1" applyAlignment="1" applyProtection="1"/>
    <xf numFmtId="0" fontId="11" fillId="0" borderId="0" xfId="0" applyFont="1" applyBorder="1"/>
    <xf numFmtId="165" fontId="20" fillId="0" borderId="0" xfId="1" applyNumberFormat="1" applyFont="1" applyBorder="1" applyAlignment="1" applyProtection="1"/>
    <xf numFmtId="0" fontId="0" fillId="0" borderId="1" xfId="0" applyBorder="1"/>
    <xf numFmtId="0" fontId="0" fillId="0" borderId="2" xfId="0" applyBorder="1"/>
    <xf numFmtId="0" fontId="11" fillId="0" borderId="1" xfId="0" quotePrefix="1" applyFont="1" applyBorder="1" applyAlignment="1">
      <alignment horizontal="right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Fill="1" applyBorder="1"/>
    <xf numFmtId="165" fontId="11" fillId="0" borderId="2" xfId="0" applyNumberFormat="1" applyFont="1" applyFill="1" applyBorder="1" applyAlignment="1" applyProtection="1">
      <alignment vertical="top"/>
    </xf>
    <xf numFmtId="0" fontId="20" fillId="0" borderId="1" xfId="1" applyFont="1" applyFill="1" applyBorder="1" applyAlignment="1" applyProtection="1"/>
    <xf numFmtId="0" fontId="11" fillId="0" borderId="0" xfId="0" applyFont="1" applyFill="1" applyBorder="1"/>
    <xf numFmtId="0" fontId="11" fillId="0" borderId="0" xfId="0" applyFont="1" applyBorder="1" applyAlignment="1">
      <alignment vertical="top" wrapText="1"/>
    </xf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165" fontId="20" fillId="0" borderId="0" xfId="1" applyNumberFormat="1" applyFont="1" applyFill="1" applyBorder="1" applyAlignment="1" applyProtection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horizontal="center"/>
    </xf>
    <xf numFmtId="1" fontId="1" fillId="0" borderId="5" xfId="0" applyNumberFormat="1" applyFont="1" applyBorder="1" applyAlignment="1" applyProtection="1">
      <alignment horizontal="center"/>
    </xf>
    <xf numFmtId="1" fontId="1" fillId="0" borderId="41" xfId="0" applyNumberFormat="1" applyFont="1" applyBorder="1" applyAlignment="1" applyProtection="1">
      <alignment horizontal="center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0" fillId="0" borderId="0" xfId="1" applyFont="1" applyBorder="1" applyAlignment="1" applyProtection="1"/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1" fillId="2" borderId="38" xfId="0" applyFont="1" applyFill="1" applyBorder="1" applyAlignment="1" applyProtection="1">
      <protection locked="0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8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Alignment="1">
      <alignment horizontal="right"/>
    </xf>
    <xf numFmtId="0" fontId="11" fillId="2" borderId="5" xfId="0" applyFont="1" applyFill="1" applyBorder="1" applyAlignment="1" applyProtection="1">
      <protection locked="0"/>
    </xf>
    <xf numFmtId="1" fontId="1" fillId="0" borderId="1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/>
    </xf>
    <xf numFmtId="0" fontId="8" fillId="4" borderId="36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11" fillId="2" borderId="38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right"/>
    </xf>
    <xf numFmtId="0" fontId="8" fillId="2" borderId="13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8" fillId="0" borderId="0" xfId="0" applyFont="1" applyAlignment="1"/>
    <xf numFmtId="0" fontId="8" fillId="2" borderId="13" xfId="0" applyFont="1" applyFill="1" applyBorder="1" applyAlignment="1" applyProtection="1">
      <alignment horizontal="right"/>
      <protection locked="0"/>
    </xf>
    <xf numFmtId="0" fontId="8" fillId="2" borderId="17" xfId="0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8" fillId="0" borderId="27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2" borderId="6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4" borderId="55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4" borderId="15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16" fillId="2" borderId="0" xfId="0" applyFont="1" applyFill="1" applyAlignment="1" applyProtection="1">
      <alignment horizontal="left" vertical="top" wrapText="1"/>
      <protection locked="0"/>
    </xf>
    <xf numFmtId="165" fontId="16" fillId="2" borderId="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165" fontId="12" fillId="2" borderId="7" xfId="0" applyNumberFormat="1" applyFont="1" applyFill="1" applyBorder="1" applyAlignment="1" applyProtection="1">
      <protection locked="0"/>
    </xf>
    <xf numFmtId="165" fontId="12" fillId="2" borderId="7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psonus.com/" TargetMode="External"/><Relationship Id="rId2" Type="http://schemas.openxmlformats.org/officeDocument/2006/relationships/hyperlink" Target="http://www.topozone.com/" TargetMode="External"/><Relationship Id="rId1" Type="http://schemas.openxmlformats.org/officeDocument/2006/relationships/hyperlink" Target="http://terraserver.microsoft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arth.googl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topLeftCell="A22" workbookViewId="0">
      <selection activeCell="M37" sqref="M37"/>
    </sheetView>
  </sheetViews>
  <sheetFormatPr defaultRowHeight="12.75" x14ac:dyDescent="0.2"/>
  <cols>
    <col min="2" max="2" width="9.7109375" customWidth="1"/>
    <col min="10" max="10" width="9.85546875" customWidth="1"/>
  </cols>
  <sheetData>
    <row r="1" spans="1:10" ht="26.25" x14ac:dyDescent="0.4">
      <c r="A1" s="132" t="s">
        <v>5</v>
      </c>
      <c r="B1" s="133"/>
      <c r="C1" s="132" t="s">
        <v>144</v>
      </c>
      <c r="D1" s="138"/>
      <c r="E1" s="138"/>
      <c r="F1" s="138"/>
      <c r="G1" s="138"/>
      <c r="H1" s="133"/>
      <c r="I1" s="132" t="s">
        <v>6</v>
      </c>
      <c r="J1" s="133"/>
    </row>
    <row r="2" spans="1:10" ht="26.25" x14ac:dyDescent="0.4">
      <c r="A2" s="134" t="s">
        <v>7</v>
      </c>
      <c r="B2" s="134"/>
      <c r="C2" s="135" t="s">
        <v>94</v>
      </c>
      <c r="D2" s="137"/>
      <c r="E2" s="137"/>
      <c r="F2" s="137"/>
      <c r="G2" s="137"/>
      <c r="H2" s="136"/>
      <c r="I2" s="135" t="s">
        <v>93</v>
      </c>
      <c r="J2" s="136"/>
    </row>
    <row r="3" spans="1:10" ht="27" thickBot="1" x14ac:dyDescent="0.45">
      <c r="A3" s="1">
        <v>20</v>
      </c>
      <c r="B3" s="25" t="str">
        <f>'Comp_Fac&amp;Loc'!B3</f>
        <v>_ _</v>
      </c>
      <c r="C3" s="158" t="s">
        <v>48</v>
      </c>
      <c r="D3" s="159"/>
      <c r="E3" s="159"/>
      <c r="F3" s="159"/>
      <c r="G3" s="159"/>
      <c r="H3" s="160"/>
      <c r="I3" s="135" t="s">
        <v>49</v>
      </c>
      <c r="J3" s="136"/>
    </row>
    <row r="4" spans="1:10" x14ac:dyDescent="0.2">
      <c r="A4" s="142" t="s">
        <v>55</v>
      </c>
      <c r="B4" s="143"/>
      <c r="C4" s="143"/>
      <c r="D4" s="146" t="s">
        <v>8</v>
      </c>
      <c r="E4" s="147"/>
      <c r="F4" s="147"/>
      <c r="G4" s="148"/>
      <c r="H4" s="152" t="s">
        <v>31</v>
      </c>
      <c r="I4" s="153"/>
      <c r="J4" s="154"/>
    </row>
    <row r="5" spans="1:10" ht="13.5" thickBot="1" x14ac:dyDescent="0.25">
      <c r="A5" s="144"/>
      <c r="B5" s="145"/>
      <c r="C5" s="145"/>
      <c r="D5" s="149"/>
      <c r="E5" s="150"/>
      <c r="F5" s="150"/>
      <c r="G5" s="151"/>
      <c r="H5" s="155"/>
      <c r="I5" s="156"/>
      <c r="J5" s="157"/>
    </row>
    <row r="6" spans="1:10" ht="18.75" customHeight="1" x14ac:dyDescent="0.2">
      <c r="A6" s="119"/>
      <c r="B6" s="19"/>
      <c r="C6" s="19"/>
      <c r="D6" s="19"/>
      <c r="E6" s="19"/>
      <c r="F6" s="19"/>
      <c r="G6" s="19"/>
      <c r="H6" s="19"/>
      <c r="I6" s="19"/>
      <c r="J6" s="120"/>
    </row>
    <row r="7" spans="1:10" ht="18.75" customHeight="1" x14ac:dyDescent="0.3">
      <c r="A7" s="121" t="s">
        <v>50</v>
      </c>
      <c r="B7" s="161" t="s">
        <v>139</v>
      </c>
      <c r="C7" s="161"/>
      <c r="D7" s="161"/>
      <c r="E7" s="161"/>
      <c r="F7" s="161"/>
      <c r="G7" s="161"/>
      <c r="H7" s="161"/>
      <c r="I7" s="161"/>
      <c r="J7" s="162"/>
    </row>
    <row r="8" spans="1:10" ht="18.75" customHeight="1" x14ac:dyDescent="0.3">
      <c r="A8" s="124"/>
      <c r="B8" s="161"/>
      <c r="C8" s="161"/>
      <c r="D8" s="161"/>
      <c r="E8" s="161"/>
      <c r="F8" s="161"/>
      <c r="G8" s="161"/>
      <c r="H8" s="161"/>
      <c r="I8" s="161"/>
      <c r="J8" s="162"/>
    </row>
    <row r="9" spans="1:10" ht="18.75" customHeight="1" x14ac:dyDescent="0.3">
      <c r="A9" s="124"/>
      <c r="B9" s="117"/>
      <c r="C9" s="117"/>
      <c r="D9" s="117"/>
      <c r="E9" s="117"/>
      <c r="F9" s="117"/>
      <c r="G9" s="117"/>
      <c r="H9" s="117"/>
      <c r="I9" s="117"/>
      <c r="J9" s="125"/>
    </row>
    <row r="10" spans="1:10" ht="18.75" customHeight="1" x14ac:dyDescent="0.3">
      <c r="A10" s="121" t="s">
        <v>54</v>
      </c>
      <c r="B10" s="161" t="s">
        <v>140</v>
      </c>
      <c r="C10" s="161"/>
      <c r="D10" s="161"/>
      <c r="E10" s="161"/>
      <c r="F10" s="161"/>
      <c r="G10" s="161"/>
      <c r="H10" s="161"/>
      <c r="I10" s="161"/>
      <c r="J10" s="162"/>
    </row>
    <row r="11" spans="1:10" ht="18.75" customHeight="1" x14ac:dyDescent="0.3">
      <c r="A11" s="124"/>
      <c r="B11" s="161"/>
      <c r="C11" s="161"/>
      <c r="D11" s="161"/>
      <c r="E11" s="161"/>
      <c r="F11" s="161"/>
      <c r="G11" s="161"/>
      <c r="H11" s="161"/>
      <c r="I11" s="161"/>
      <c r="J11" s="162"/>
    </row>
    <row r="12" spans="1:10" ht="18.75" customHeight="1" x14ac:dyDescent="0.3">
      <c r="A12" s="124"/>
      <c r="B12" s="161"/>
      <c r="C12" s="161"/>
      <c r="D12" s="161"/>
      <c r="E12" s="161"/>
      <c r="F12" s="161"/>
      <c r="G12" s="161"/>
      <c r="H12" s="161"/>
      <c r="I12" s="161"/>
      <c r="J12" s="162"/>
    </row>
    <row r="13" spans="1:10" ht="18.75" customHeight="1" x14ac:dyDescent="0.3">
      <c r="A13" s="124"/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8.75" customHeight="1" x14ac:dyDescent="0.3">
      <c r="A14" s="121" t="s">
        <v>56</v>
      </c>
      <c r="B14" s="161" t="s">
        <v>135</v>
      </c>
      <c r="C14" s="161"/>
      <c r="D14" s="161"/>
      <c r="E14" s="161"/>
      <c r="F14" s="161"/>
      <c r="G14" s="161"/>
      <c r="H14" s="161"/>
      <c r="I14" s="161"/>
      <c r="J14" s="162"/>
    </row>
    <row r="15" spans="1:10" ht="18.75" customHeight="1" x14ac:dyDescent="0.3">
      <c r="A15" s="121"/>
      <c r="B15" s="161"/>
      <c r="C15" s="161"/>
      <c r="D15" s="161"/>
      <c r="E15" s="161"/>
      <c r="F15" s="161"/>
      <c r="G15" s="161"/>
      <c r="H15" s="161"/>
      <c r="I15" s="161"/>
      <c r="J15" s="162"/>
    </row>
    <row r="16" spans="1:10" ht="18.75" customHeight="1" x14ac:dyDescent="0.3">
      <c r="A16" s="121"/>
      <c r="B16" s="122"/>
      <c r="C16" s="131" t="s">
        <v>136</v>
      </c>
      <c r="D16" s="131"/>
      <c r="E16" s="131"/>
      <c r="F16" s="131"/>
      <c r="G16" s="122"/>
      <c r="H16" s="122"/>
      <c r="I16" s="122"/>
      <c r="J16" s="123"/>
    </row>
    <row r="17" spans="1:38" ht="18.75" customHeight="1" x14ac:dyDescent="0.3">
      <c r="A17" s="121"/>
      <c r="B17" s="122"/>
      <c r="C17" s="131" t="s">
        <v>137</v>
      </c>
      <c r="D17" s="131"/>
      <c r="E17" s="131"/>
      <c r="F17" s="131"/>
      <c r="G17" s="122"/>
      <c r="H17" s="122"/>
      <c r="I17" s="122"/>
      <c r="J17" s="123"/>
    </row>
    <row r="18" spans="1:38" ht="18.75" customHeight="1" x14ac:dyDescent="0.3">
      <c r="A18" s="121"/>
      <c r="B18" s="122"/>
      <c r="C18" s="161" t="s">
        <v>138</v>
      </c>
      <c r="D18" s="161"/>
      <c r="E18" s="161"/>
      <c r="F18" s="161"/>
      <c r="G18" s="122"/>
      <c r="H18" s="122"/>
      <c r="I18" s="122"/>
      <c r="J18" s="123"/>
    </row>
    <row r="19" spans="1:38" ht="18.75" customHeight="1" x14ac:dyDescent="0.3">
      <c r="A19" s="124"/>
      <c r="B19" s="117"/>
      <c r="C19" s="117"/>
      <c r="D19" s="117"/>
      <c r="E19" s="117"/>
      <c r="F19" s="117"/>
      <c r="G19" s="117"/>
      <c r="H19" s="117"/>
      <c r="I19" s="117"/>
      <c r="J19" s="125"/>
    </row>
    <row r="20" spans="1:38" ht="18.75" customHeight="1" x14ac:dyDescent="0.3">
      <c r="A20" s="121" t="s">
        <v>57</v>
      </c>
      <c r="B20" s="164" t="s">
        <v>65</v>
      </c>
      <c r="C20" s="164"/>
      <c r="D20" s="164"/>
      <c r="E20" s="164"/>
      <c r="F20" s="164"/>
      <c r="G20" s="164"/>
      <c r="H20" s="164"/>
      <c r="I20" s="164"/>
      <c r="J20" s="165"/>
    </row>
    <row r="21" spans="1:38" ht="18.75" customHeight="1" x14ac:dyDescent="0.3">
      <c r="A21" s="124"/>
      <c r="B21" s="117"/>
      <c r="C21" s="117"/>
      <c r="D21" s="117"/>
      <c r="E21" s="117"/>
      <c r="F21" s="117"/>
      <c r="G21" s="117"/>
      <c r="H21" s="117"/>
      <c r="I21" s="117"/>
      <c r="J21" s="125"/>
    </row>
    <row r="22" spans="1:38" ht="18.75" customHeight="1" thickBot="1" x14ac:dyDescent="0.35">
      <c r="A22" s="121" t="s">
        <v>58</v>
      </c>
      <c r="B22" s="164" t="s">
        <v>59</v>
      </c>
      <c r="C22" s="164"/>
      <c r="D22" s="164"/>
      <c r="E22" s="164"/>
      <c r="F22" s="164"/>
      <c r="G22" s="164"/>
      <c r="H22" s="164"/>
      <c r="I22" s="164"/>
      <c r="J22" s="165"/>
    </row>
    <row r="23" spans="1:38" ht="18.75" customHeight="1" thickBot="1" x14ac:dyDescent="0.35">
      <c r="A23" s="126"/>
      <c r="B23" s="117"/>
      <c r="C23" s="166" t="s">
        <v>55</v>
      </c>
      <c r="D23" s="167"/>
      <c r="E23" s="167"/>
      <c r="F23" s="167"/>
      <c r="G23" s="167"/>
      <c r="H23" s="168"/>
      <c r="I23" s="117"/>
      <c r="J23" s="125"/>
    </row>
    <row r="24" spans="1:38" ht="18.75" customHeight="1" thickBot="1" x14ac:dyDescent="0.35">
      <c r="A24" s="124"/>
      <c r="B24" s="117"/>
      <c r="C24" s="169" t="s">
        <v>8</v>
      </c>
      <c r="D24" s="170"/>
      <c r="E24" s="170"/>
      <c r="F24" s="170"/>
      <c r="G24" s="170"/>
      <c r="H24" s="171"/>
      <c r="I24" s="117"/>
      <c r="J24" s="125"/>
    </row>
    <row r="25" spans="1:38" ht="18.75" customHeight="1" thickBot="1" x14ac:dyDescent="0.35">
      <c r="A25" s="124"/>
      <c r="B25" s="117"/>
      <c r="C25" s="172" t="s">
        <v>31</v>
      </c>
      <c r="D25" s="173"/>
      <c r="E25" s="173"/>
      <c r="F25" s="173"/>
      <c r="G25" s="173"/>
      <c r="H25" s="174"/>
      <c r="I25" s="117"/>
      <c r="J25" s="125"/>
    </row>
    <row r="26" spans="1:38" ht="18.75" customHeight="1" x14ac:dyDescent="0.3">
      <c r="A26" s="124"/>
      <c r="B26" s="34"/>
      <c r="C26" s="35"/>
      <c r="D26" s="35"/>
      <c r="E26" s="35"/>
      <c r="F26" s="35"/>
      <c r="G26" s="117"/>
      <c r="H26" s="117"/>
      <c r="I26" s="117"/>
      <c r="J26" s="125"/>
    </row>
    <row r="27" spans="1:38" ht="18.75" customHeight="1" x14ac:dyDescent="0.3">
      <c r="A27" s="121" t="s">
        <v>60</v>
      </c>
      <c r="B27" s="140" t="s">
        <v>61</v>
      </c>
      <c r="C27" s="140"/>
      <c r="D27" s="140"/>
      <c r="E27" s="140"/>
      <c r="F27" s="140"/>
      <c r="G27" s="140"/>
      <c r="H27" s="140"/>
      <c r="I27" s="140"/>
      <c r="J27" s="141"/>
    </row>
    <row r="28" spans="1:38" ht="18.75" customHeight="1" x14ac:dyDescent="0.3">
      <c r="A28" s="121"/>
      <c r="B28" s="140"/>
      <c r="C28" s="140"/>
      <c r="D28" s="140"/>
      <c r="E28" s="140"/>
      <c r="F28" s="140"/>
      <c r="G28" s="140"/>
      <c r="H28" s="140"/>
      <c r="I28" s="140"/>
      <c r="J28" s="141"/>
    </row>
    <row r="29" spans="1:38" s="29" customFormat="1" ht="18.75" customHeight="1" x14ac:dyDescent="0.3">
      <c r="A29" s="127"/>
      <c r="B29" s="34"/>
      <c r="C29" s="139" t="s">
        <v>62</v>
      </c>
      <c r="D29" s="139"/>
      <c r="E29" s="139"/>
      <c r="F29" s="139"/>
      <c r="G29" s="139"/>
      <c r="H29" s="139"/>
      <c r="I29" s="36"/>
      <c r="J29" s="12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1"/>
      <c r="AL29" s="31"/>
    </row>
    <row r="30" spans="1:38" s="29" customFormat="1" ht="18.75" customHeight="1" x14ac:dyDescent="0.3">
      <c r="A30" s="129"/>
      <c r="B30" s="130"/>
      <c r="C30" s="139" t="s">
        <v>63</v>
      </c>
      <c r="D30" s="139"/>
      <c r="E30" s="139"/>
      <c r="F30" s="139"/>
      <c r="G30" s="139"/>
      <c r="H30" s="139"/>
      <c r="I30" s="36"/>
      <c r="J30" s="12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1"/>
      <c r="AL30" s="31"/>
    </row>
    <row r="31" spans="1:38" s="29" customFormat="1" ht="18.75" customHeight="1" x14ac:dyDescent="0.3">
      <c r="A31" s="127"/>
      <c r="B31" s="130"/>
      <c r="C31" s="139" t="s">
        <v>64</v>
      </c>
      <c r="D31" s="139"/>
      <c r="E31" s="139"/>
      <c r="F31" s="139"/>
      <c r="G31" s="139"/>
      <c r="H31" s="139"/>
      <c r="I31" s="36"/>
      <c r="J31" s="128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</row>
    <row r="32" spans="1:38" ht="18.75" customHeight="1" x14ac:dyDescent="0.3">
      <c r="A32" s="124"/>
      <c r="B32" s="117"/>
      <c r="C32" s="163" t="s">
        <v>159</v>
      </c>
      <c r="D32" s="163"/>
      <c r="E32" s="163"/>
      <c r="F32" s="117" t="s">
        <v>160</v>
      </c>
      <c r="G32" s="117"/>
      <c r="H32" s="117"/>
      <c r="I32" s="117"/>
      <c r="J32" s="125"/>
    </row>
    <row r="33" spans="1:12" ht="18.75" x14ac:dyDescent="0.3">
      <c r="A33" s="124"/>
      <c r="B33" s="117"/>
      <c r="C33" s="117"/>
      <c r="D33" s="117"/>
      <c r="E33" s="117"/>
      <c r="F33" s="117"/>
      <c r="G33" s="117"/>
      <c r="H33" s="117"/>
      <c r="I33" s="117"/>
      <c r="J33" s="125"/>
    </row>
    <row r="34" spans="1:12" ht="18.75" x14ac:dyDescent="0.3">
      <c r="A34" s="121" t="s">
        <v>161</v>
      </c>
      <c r="B34" s="117" t="s">
        <v>167</v>
      </c>
      <c r="C34" s="117"/>
      <c r="D34" s="117"/>
      <c r="E34" s="117"/>
      <c r="F34" s="117"/>
      <c r="G34" s="117"/>
      <c r="H34" s="117"/>
      <c r="I34" s="117"/>
      <c r="J34" s="125"/>
    </row>
    <row r="35" spans="1:12" ht="18.75" x14ac:dyDescent="0.3">
      <c r="A35" s="121"/>
      <c r="B35" s="117"/>
      <c r="C35" s="117"/>
      <c r="D35" s="117"/>
      <c r="E35" s="117"/>
      <c r="F35" s="117"/>
      <c r="G35" s="117"/>
      <c r="H35" s="118"/>
      <c r="I35" s="117"/>
      <c r="J35" s="125"/>
    </row>
    <row r="36" spans="1:12" ht="18.75" x14ac:dyDescent="0.3">
      <c r="A36" s="124"/>
      <c r="B36" s="117"/>
      <c r="C36" s="117"/>
      <c r="D36" s="117"/>
      <c r="E36" s="117"/>
      <c r="F36" s="117"/>
      <c r="G36" s="117"/>
      <c r="H36" s="117"/>
      <c r="I36" s="117"/>
      <c r="J36" s="125"/>
    </row>
    <row r="37" spans="1:12" ht="18.75" x14ac:dyDescent="0.3">
      <c r="A37" s="121" t="s">
        <v>162</v>
      </c>
      <c r="B37" s="117" t="s">
        <v>168</v>
      </c>
      <c r="C37" s="117"/>
      <c r="D37" s="117"/>
      <c r="E37" s="117"/>
      <c r="F37" s="117"/>
      <c r="G37" s="117"/>
      <c r="H37" s="117"/>
      <c r="I37" s="117"/>
      <c r="J37" s="125"/>
    </row>
    <row r="38" spans="1:12" ht="18.75" x14ac:dyDescent="0.3">
      <c r="A38" s="124"/>
      <c r="B38" s="117"/>
      <c r="C38" s="117"/>
      <c r="D38" s="117"/>
      <c r="E38" s="117"/>
      <c r="F38" s="117"/>
      <c r="G38" s="117"/>
      <c r="H38" s="117"/>
      <c r="I38" s="117"/>
      <c r="J38" s="125"/>
    </row>
    <row r="39" spans="1:12" ht="18.75" x14ac:dyDescent="0.3">
      <c r="A39" s="124"/>
      <c r="B39" s="117"/>
      <c r="C39" s="117" t="s">
        <v>164</v>
      </c>
      <c r="D39" s="117"/>
      <c r="E39" s="117"/>
      <c r="F39" s="117"/>
      <c r="G39" s="117"/>
      <c r="H39" s="117"/>
      <c r="I39" s="117"/>
      <c r="J39" s="125"/>
    </row>
    <row r="40" spans="1:12" ht="18.75" x14ac:dyDescent="0.3">
      <c r="A40" s="124"/>
      <c r="B40" s="117"/>
      <c r="C40" s="117" t="s">
        <v>165</v>
      </c>
      <c r="D40" s="117"/>
      <c r="E40" s="117"/>
      <c r="F40" s="117"/>
      <c r="G40" s="117"/>
      <c r="H40" s="117"/>
      <c r="I40" s="117"/>
      <c r="J40" s="125"/>
    </row>
    <row r="41" spans="1:12" ht="18.75" x14ac:dyDescent="0.3">
      <c r="A41" s="124"/>
      <c r="B41" s="117"/>
      <c r="C41" s="117" t="s">
        <v>166</v>
      </c>
      <c r="D41" s="117"/>
      <c r="E41" s="117"/>
      <c r="F41" s="117"/>
      <c r="G41" s="117"/>
      <c r="H41" s="117"/>
      <c r="I41" s="117"/>
      <c r="J41" s="125"/>
    </row>
    <row r="42" spans="1:12" s="250" customFormat="1" ht="18.75" x14ac:dyDescent="0.2">
      <c r="C42" s="254" t="s">
        <v>169</v>
      </c>
      <c r="D42" s="255"/>
      <c r="E42" s="255"/>
      <c r="F42" s="255"/>
      <c r="G42" s="255"/>
      <c r="H42" s="256"/>
      <c r="I42" s="251"/>
      <c r="J42" s="253"/>
      <c r="L42" s="252"/>
    </row>
  </sheetData>
  <mergeCells count="27">
    <mergeCell ref="C32:E32"/>
    <mergeCell ref="C31:H31"/>
    <mergeCell ref="B10:J12"/>
    <mergeCell ref="B20:J20"/>
    <mergeCell ref="B22:J22"/>
    <mergeCell ref="C23:H23"/>
    <mergeCell ref="C24:H24"/>
    <mergeCell ref="C25:H25"/>
    <mergeCell ref="C29:H29"/>
    <mergeCell ref="C16:F16"/>
    <mergeCell ref="C30:H30"/>
    <mergeCell ref="B27:J28"/>
    <mergeCell ref="I3:J3"/>
    <mergeCell ref="A4:C5"/>
    <mergeCell ref="D4:G5"/>
    <mergeCell ref="H4:J5"/>
    <mergeCell ref="C3:H3"/>
    <mergeCell ref="B7:J8"/>
    <mergeCell ref="B14:J15"/>
    <mergeCell ref="C18:F18"/>
    <mergeCell ref="C17:F17"/>
    <mergeCell ref="A1:B1"/>
    <mergeCell ref="I1:J1"/>
    <mergeCell ref="A2:B2"/>
    <mergeCell ref="I2:J2"/>
    <mergeCell ref="C2:H2"/>
    <mergeCell ref="C1:H1"/>
  </mergeCells>
  <phoneticPr fontId="0" type="noConversion"/>
  <hyperlinks>
    <hyperlink ref="C29" r:id="rId1"/>
    <hyperlink ref="C30" r:id="rId2"/>
    <hyperlink ref="C31" r:id="rId3"/>
    <hyperlink ref="C32" r:id="rId4"/>
  </hyperlinks>
  <printOptions horizontalCentered="1"/>
  <pageMargins left="0.25" right="0.25" top="0.5" bottom="0.5" header="0.5" footer="0.5"/>
  <pageSetup scale="93" orientation="portrait" verticalDpi="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4" zoomScale="70" workbookViewId="0">
      <selection sqref="A1:B1"/>
    </sheetView>
  </sheetViews>
  <sheetFormatPr defaultRowHeight="12.75" x14ac:dyDescent="0.2"/>
  <cols>
    <col min="1" max="1" width="11.42578125" customWidth="1"/>
    <col min="3" max="3" width="10.42578125" bestFit="1" customWidth="1"/>
    <col min="4" max="4" width="11.42578125" customWidth="1"/>
    <col min="6" max="6" width="10.42578125" bestFit="1" customWidth="1"/>
    <col min="7" max="7" width="11.42578125" customWidth="1"/>
    <col min="9" max="9" width="10.42578125" bestFit="1" customWidth="1"/>
    <col min="10" max="10" width="11.42578125" customWidth="1"/>
    <col min="12" max="12" width="10.42578125" bestFit="1" customWidth="1"/>
  </cols>
  <sheetData>
    <row r="1" spans="1:12" ht="26.25" x14ac:dyDescent="0.4">
      <c r="A1" s="132" t="s">
        <v>5</v>
      </c>
      <c r="B1" s="133"/>
      <c r="C1" s="132" t="s">
        <v>144</v>
      </c>
      <c r="D1" s="138"/>
      <c r="E1" s="138"/>
      <c r="F1" s="138"/>
      <c r="G1" s="138"/>
      <c r="H1" s="138"/>
      <c r="I1" s="138"/>
      <c r="J1" s="133"/>
      <c r="K1" s="132" t="s">
        <v>6</v>
      </c>
      <c r="L1" s="133"/>
    </row>
    <row r="2" spans="1:12" ht="26.25" x14ac:dyDescent="0.4">
      <c r="A2" s="134" t="s">
        <v>7</v>
      </c>
      <c r="B2" s="134"/>
      <c r="C2" s="135" t="s">
        <v>94</v>
      </c>
      <c r="D2" s="137"/>
      <c r="E2" s="137"/>
      <c r="F2" s="137"/>
      <c r="G2" s="137"/>
      <c r="H2" s="137"/>
      <c r="I2" s="137"/>
      <c r="J2" s="136"/>
      <c r="K2" s="135" t="s">
        <v>93</v>
      </c>
      <c r="L2" s="136"/>
    </row>
    <row r="3" spans="1:12" ht="27" thickBot="1" x14ac:dyDescent="0.45">
      <c r="A3" s="1">
        <v>20</v>
      </c>
      <c r="B3" s="2" t="s">
        <v>163</v>
      </c>
      <c r="C3" s="185" t="s">
        <v>51</v>
      </c>
      <c r="D3" s="186"/>
      <c r="E3" s="186"/>
      <c r="F3" s="186"/>
      <c r="G3" s="186"/>
      <c r="H3" s="186"/>
      <c r="I3" s="186"/>
      <c r="J3" s="187"/>
      <c r="K3" s="135" t="s">
        <v>52</v>
      </c>
      <c r="L3" s="136"/>
    </row>
    <row r="4" spans="1:12" s="6" customFormat="1" ht="16.5" customHeight="1" x14ac:dyDescent="0.2">
      <c r="A4" s="143" t="s">
        <v>55</v>
      </c>
      <c r="B4" s="143"/>
      <c r="C4" s="143"/>
      <c r="D4" s="188" t="s">
        <v>8</v>
      </c>
      <c r="E4" s="188"/>
      <c r="F4" s="188"/>
      <c r="G4" s="188"/>
      <c r="H4" s="188"/>
      <c r="I4" s="190" t="s">
        <v>31</v>
      </c>
      <c r="J4" s="190"/>
      <c r="K4" s="190"/>
      <c r="L4" s="190"/>
    </row>
    <row r="5" spans="1:12" s="5" customFormat="1" ht="16.5" customHeight="1" thickBot="1" x14ac:dyDescent="0.25">
      <c r="A5" s="145"/>
      <c r="B5" s="145"/>
      <c r="C5" s="145"/>
      <c r="D5" s="189"/>
      <c r="E5" s="189"/>
      <c r="F5" s="189"/>
      <c r="G5" s="189"/>
      <c r="H5" s="189"/>
      <c r="I5" s="191"/>
      <c r="J5" s="191"/>
      <c r="K5" s="191"/>
      <c r="L5" s="191"/>
    </row>
    <row r="6" spans="1:12" s="5" customFormat="1" ht="15.75" x14ac:dyDescent="0.2">
      <c r="A6" s="7"/>
      <c r="B6" s="7"/>
      <c r="C6" s="7"/>
      <c r="D6" s="3"/>
      <c r="E6" s="3"/>
      <c r="F6" s="3"/>
      <c r="G6" s="3"/>
      <c r="H6" s="3"/>
      <c r="I6" s="3"/>
      <c r="J6" s="4"/>
      <c r="K6" s="4"/>
    </row>
    <row r="7" spans="1:12" s="6" customFormat="1" ht="19.5" thickBot="1" x14ac:dyDescent="0.35">
      <c r="A7" s="180" t="s">
        <v>68</v>
      </c>
      <c r="B7" s="180"/>
      <c r="C7" s="180"/>
      <c r="D7" s="184"/>
      <c r="E7" s="184"/>
      <c r="F7" s="184"/>
      <c r="G7" s="184"/>
      <c r="H7" s="184"/>
      <c r="I7" s="184"/>
      <c r="J7" s="184"/>
      <c r="K7" s="184"/>
      <c r="L7" s="39"/>
    </row>
    <row r="8" spans="1:12" s="6" customFormat="1" ht="19.5" thickBot="1" x14ac:dyDescent="0.35">
      <c r="A8" s="180" t="s">
        <v>47</v>
      </c>
      <c r="B8" s="180"/>
      <c r="C8" s="180"/>
      <c r="D8" s="180"/>
      <c r="E8" s="180"/>
      <c r="F8" s="180"/>
      <c r="G8" s="180"/>
      <c r="H8" s="40"/>
      <c r="I8" s="38"/>
      <c r="J8" s="38"/>
      <c r="K8" s="33"/>
      <c r="L8" s="39"/>
    </row>
    <row r="9" spans="1:12" s="6" customFormat="1" ht="19.5" thickBot="1" x14ac:dyDescent="0.35">
      <c r="A9" s="180" t="s">
        <v>69</v>
      </c>
      <c r="B9" s="180"/>
      <c r="C9" s="180"/>
      <c r="D9" s="184"/>
      <c r="E9" s="184"/>
      <c r="F9" s="184"/>
      <c r="G9" s="184"/>
      <c r="H9" s="184"/>
      <c r="I9" s="184"/>
      <c r="J9" s="184"/>
      <c r="K9" s="184"/>
      <c r="L9" s="39"/>
    </row>
    <row r="10" spans="1:12" s="6" customFormat="1" ht="19.5" thickBot="1" x14ac:dyDescent="0.35">
      <c r="A10" s="38"/>
      <c r="B10" s="38"/>
      <c r="C10" s="38" t="s">
        <v>70</v>
      </c>
      <c r="D10" s="179"/>
      <c r="E10" s="179"/>
      <c r="F10" s="179"/>
      <c r="G10" s="179"/>
      <c r="H10" s="179"/>
      <c r="I10" s="179"/>
      <c r="J10" s="179"/>
      <c r="K10" s="179"/>
      <c r="L10" s="39"/>
    </row>
    <row r="11" spans="1:12" s="6" customFormat="1" ht="19.5" thickBot="1" x14ac:dyDescent="0.35">
      <c r="A11" s="38"/>
      <c r="B11" s="38"/>
      <c r="C11" s="38" t="s">
        <v>71</v>
      </c>
      <c r="D11" s="179"/>
      <c r="E11" s="179"/>
      <c r="F11" s="179"/>
      <c r="G11" s="179"/>
      <c r="H11" s="41" t="s">
        <v>9</v>
      </c>
      <c r="I11" s="179"/>
      <c r="J11" s="179"/>
      <c r="K11" s="179"/>
      <c r="L11" s="39"/>
    </row>
    <row r="12" spans="1:12" s="9" customFormat="1" ht="18.75" x14ac:dyDescent="0.3">
      <c r="A12" s="41"/>
      <c r="B12" s="41"/>
      <c r="C12" s="41"/>
      <c r="D12" s="42"/>
      <c r="E12" s="42"/>
      <c r="F12" s="42"/>
      <c r="G12" s="41"/>
      <c r="H12" s="43"/>
      <c r="I12" s="43"/>
      <c r="J12" s="44"/>
      <c r="K12" s="44"/>
      <c r="L12" s="45"/>
    </row>
    <row r="13" spans="1:12" s="6" customFormat="1" ht="19.5" thickBot="1" x14ac:dyDescent="0.35">
      <c r="A13" s="180" t="s">
        <v>72</v>
      </c>
      <c r="B13" s="180"/>
      <c r="C13" s="180"/>
      <c r="D13" s="184"/>
      <c r="E13" s="184"/>
      <c r="F13" s="184"/>
      <c r="G13" s="184"/>
      <c r="H13" s="184"/>
      <c r="I13" s="184"/>
      <c r="J13" s="184"/>
      <c r="K13" s="184"/>
      <c r="L13" s="39"/>
    </row>
    <row r="14" spans="1:12" s="6" customFormat="1" ht="19.5" thickBot="1" x14ac:dyDescent="0.35">
      <c r="A14" s="180" t="s">
        <v>73</v>
      </c>
      <c r="B14" s="180"/>
      <c r="C14" s="180"/>
      <c r="D14" s="179"/>
      <c r="E14" s="179"/>
      <c r="F14" s="179"/>
      <c r="G14" s="179"/>
      <c r="H14" s="179"/>
      <c r="I14" s="41" t="s">
        <v>76</v>
      </c>
      <c r="J14" s="184"/>
      <c r="K14" s="184"/>
      <c r="L14" s="39"/>
    </row>
    <row r="15" spans="1:12" s="6" customFormat="1" ht="19.5" thickBot="1" x14ac:dyDescent="0.35">
      <c r="A15" s="180" t="s">
        <v>74</v>
      </c>
      <c r="B15" s="180"/>
      <c r="C15" s="180"/>
      <c r="D15" s="179"/>
      <c r="E15" s="179"/>
      <c r="F15" s="179"/>
      <c r="G15" s="179"/>
      <c r="H15" s="179"/>
      <c r="I15" s="46"/>
      <c r="J15" s="33"/>
      <c r="K15" s="33"/>
      <c r="L15" s="39"/>
    </row>
    <row r="16" spans="1:12" s="6" customFormat="1" ht="19.5" thickBot="1" x14ac:dyDescent="0.35">
      <c r="A16" s="180" t="s">
        <v>75</v>
      </c>
      <c r="B16" s="180"/>
      <c r="C16" s="180"/>
      <c r="D16" s="184"/>
      <c r="E16" s="184"/>
      <c r="F16" s="184"/>
      <c r="G16" s="184"/>
      <c r="H16" s="184"/>
      <c r="I16" s="184"/>
      <c r="J16" s="184"/>
      <c r="K16" s="184"/>
      <c r="L16" s="39"/>
    </row>
    <row r="17" spans="1:13" ht="1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3" s="10" customFormat="1" ht="19.5" thickBot="1" x14ac:dyDescent="0.35">
      <c r="A18" s="180" t="s">
        <v>77</v>
      </c>
      <c r="B18" s="180"/>
      <c r="C18" s="180"/>
      <c r="D18" s="184"/>
      <c r="E18" s="184"/>
      <c r="F18" s="184"/>
      <c r="G18" s="184"/>
      <c r="H18" s="184"/>
      <c r="I18" s="184"/>
      <c r="J18" s="184"/>
      <c r="K18" s="184"/>
      <c r="L18" s="23"/>
    </row>
    <row r="19" spans="1:13" s="10" customFormat="1" ht="19.5" thickBot="1" x14ac:dyDescent="0.35">
      <c r="A19" s="180" t="s">
        <v>46</v>
      </c>
      <c r="B19" s="180"/>
      <c r="C19" s="180"/>
      <c r="D19" s="180"/>
      <c r="E19" s="193"/>
      <c r="F19" s="193"/>
      <c r="G19" s="192" t="s">
        <v>78</v>
      </c>
      <c r="H19" s="192"/>
      <c r="I19" s="193" t="s">
        <v>53</v>
      </c>
      <c r="J19" s="193"/>
      <c r="K19" s="193"/>
      <c r="L19" s="23"/>
    </row>
    <row r="20" spans="1:13" ht="18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3" ht="23.25" x14ac:dyDescent="0.35">
      <c r="A21" s="175" t="s">
        <v>79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</row>
    <row r="22" spans="1:13" ht="18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3" ht="19.5" thickBot="1" x14ac:dyDescent="0.35">
      <c r="A23" s="180" t="s">
        <v>80</v>
      </c>
      <c r="B23" s="180"/>
      <c r="C23" s="180"/>
      <c r="D23" s="184"/>
      <c r="E23" s="184"/>
      <c r="F23" s="184"/>
      <c r="G23" s="184"/>
      <c r="H23" s="184"/>
      <c r="I23" s="184"/>
      <c r="J23" s="184"/>
      <c r="K23" s="184"/>
      <c r="L23" s="23"/>
    </row>
    <row r="24" spans="1:13" ht="19.5" thickBot="1" x14ac:dyDescent="0.35">
      <c r="A24" s="180" t="s">
        <v>70</v>
      </c>
      <c r="B24" s="180"/>
      <c r="C24" s="180"/>
      <c r="D24" s="179"/>
      <c r="E24" s="179"/>
      <c r="F24" s="179"/>
      <c r="G24" s="179"/>
      <c r="H24" s="47" t="s">
        <v>9</v>
      </c>
      <c r="I24" s="179"/>
      <c r="J24" s="179"/>
      <c r="K24" s="179"/>
      <c r="L24" s="23"/>
    </row>
    <row r="25" spans="1:13" s="14" customFormat="1" ht="19.5" thickBot="1" x14ac:dyDescent="0.35">
      <c r="A25" s="181" t="s">
        <v>81</v>
      </c>
      <c r="B25" s="181"/>
      <c r="C25" s="181"/>
      <c r="D25" s="182" t="s">
        <v>82</v>
      </c>
      <c r="E25" s="182"/>
      <c r="F25" s="179" t="s">
        <v>27</v>
      </c>
      <c r="G25" s="179"/>
      <c r="H25" s="183" t="s">
        <v>83</v>
      </c>
      <c r="I25" s="183"/>
      <c r="J25" s="179"/>
      <c r="K25" s="179"/>
    </row>
    <row r="26" spans="1:13" s="12" customFormat="1" ht="19.5" thickBot="1" x14ac:dyDescent="0.35">
      <c r="A26" s="48"/>
      <c r="B26" s="48"/>
      <c r="C26" s="48"/>
      <c r="D26" s="178" t="s">
        <v>85</v>
      </c>
      <c r="E26" s="178"/>
      <c r="F26" s="177"/>
      <c r="G26" s="177"/>
      <c r="H26" s="178" t="s">
        <v>84</v>
      </c>
      <c r="I26" s="178"/>
      <c r="J26" s="179"/>
      <c r="K26" s="179"/>
    </row>
    <row r="27" spans="1:13" s="8" customFormat="1" ht="16.5" customHeight="1" thickBot="1" x14ac:dyDescent="0.35">
      <c r="A27" s="176" t="s">
        <v>86</v>
      </c>
      <c r="B27" s="176"/>
      <c r="C27" s="176"/>
      <c r="D27" s="176"/>
      <c r="E27" s="37" t="s">
        <v>87</v>
      </c>
      <c r="F27" s="177"/>
      <c r="G27" s="177"/>
      <c r="H27" s="176" t="s">
        <v>88</v>
      </c>
      <c r="I27" s="176"/>
      <c r="J27" s="179"/>
      <c r="K27" s="179"/>
    </row>
    <row r="28" spans="1:13" ht="16.5" customHeight="1" thickBot="1" x14ac:dyDescent="0.35">
      <c r="A28" s="23"/>
      <c r="B28" s="23"/>
      <c r="C28" s="176" t="s">
        <v>89</v>
      </c>
      <c r="D28" s="176"/>
      <c r="E28" s="176"/>
      <c r="F28" s="40"/>
      <c r="G28" s="49"/>
      <c r="H28" s="23"/>
      <c r="I28" s="23"/>
      <c r="J28" s="23"/>
      <c r="K28" s="23"/>
    </row>
    <row r="29" spans="1:13" ht="18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3" ht="19.5" thickBot="1" x14ac:dyDescent="0.35">
      <c r="A30" s="180" t="s">
        <v>90</v>
      </c>
      <c r="B30" s="180"/>
      <c r="C30" s="180"/>
      <c r="D30" s="184"/>
      <c r="E30" s="184"/>
      <c r="F30" s="184"/>
      <c r="G30" s="184"/>
      <c r="H30" s="184"/>
      <c r="I30" s="184"/>
      <c r="J30" s="184"/>
      <c r="K30" s="184"/>
    </row>
    <row r="31" spans="1:13" ht="19.5" thickBot="1" x14ac:dyDescent="0.35">
      <c r="A31" s="180" t="s">
        <v>70</v>
      </c>
      <c r="B31" s="180"/>
      <c r="C31" s="180"/>
      <c r="D31" s="179"/>
      <c r="E31" s="179"/>
      <c r="F31" s="179"/>
      <c r="G31" s="179"/>
      <c r="H31" s="47" t="s">
        <v>9</v>
      </c>
      <c r="I31" s="179"/>
      <c r="J31" s="179"/>
      <c r="K31" s="179"/>
    </row>
    <row r="32" spans="1:13" ht="19.5" thickBot="1" x14ac:dyDescent="0.35">
      <c r="A32" s="181" t="s">
        <v>81</v>
      </c>
      <c r="B32" s="181"/>
      <c r="C32" s="181"/>
      <c r="D32" s="182" t="s">
        <v>82</v>
      </c>
      <c r="E32" s="182"/>
      <c r="F32" s="179" t="s">
        <v>27</v>
      </c>
      <c r="G32" s="179"/>
      <c r="H32" s="183" t="s">
        <v>83</v>
      </c>
      <c r="I32" s="183"/>
      <c r="J32" s="179"/>
      <c r="K32" s="179"/>
      <c r="L32" s="14"/>
      <c r="M32" s="14"/>
    </row>
    <row r="33" spans="1:13" ht="19.5" thickBot="1" x14ac:dyDescent="0.35">
      <c r="A33" s="48"/>
      <c r="B33" s="48"/>
      <c r="C33" s="48"/>
      <c r="D33" s="178" t="s">
        <v>85</v>
      </c>
      <c r="E33" s="178"/>
      <c r="F33" s="177"/>
      <c r="G33" s="177"/>
      <c r="H33" s="178" t="s">
        <v>84</v>
      </c>
      <c r="I33" s="178"/>
      <c r="J33" s="179"/>
      <c r="K33" s="179"/>
      <c r="L33" s="12"/>
      <c r="M33" s="12"/>
    </row>
    <row r="34" spans="1:13" ht="19.5" thickBot="1" x14ac:dyDescent="0.35">
      <c r="A34" s="176" t="s">
        <v>86</v>
      </c>
      <c r="B34" s="176"/>
      <c r="C34" s="176"/>
      <c r="D34" s="176"/>
      <c r="E34" s="37" t="s">
        <v>87</v>
      </c>
      <c r="F34" s="177"/>
      <c r="G34" s="177"/>
      <c r="H34" s="176" t="s">
        <v>88</v>
      </c>
      <c r="I34" s="176"/>
      <c r="J34" s="179"/>
      <c r="K34" s="179"/>
      <c r="L34" s="8"/>
      <c r="M34" s="8"/>
    </row>
    <row r="35" spans="1:13" ht="19.5" thickBot="1" x14ac:dyDescent="0.35">
      <c r="A35" s="23"/>
      <c r="B35" s="23"/>
      <c r="C35" s="176" t="s">
        <v>89</v>
      </c>
      <c r="D35" s="176"/>
      <c r="E35" s="176"/>
      <c r="F35" s="40"/>
      <c r="G35" s="49"/>
      <c r="H35" s="23"/>
      <c r="I35" s="23"/>
      <c r="J35" s="23"/>
      <c r="K35" s="23"/>
    </row>
    <row r="36" spans="1:13" ht="18" x14ac:dyDescent="0.25">
      <c r="A36" s="23"/>
      <c r="B36" s="23"/>
      <c r="C36" s="23"/>
      <c r="D36" s="23"/>
      <c r="E36" s="23"/>
      <c r="F36" s="109"/>
      <c r="G36" s="23"/>
      <c r="H36" s="23"/>
      <c r="I36" s="23"/>
      <c r="J36" s="23"/>
      <c r="K36" s="23"/>
    </row>
    <row r="37" spans="1:13" ht="19.5" thickBot="1" x14ac:dyDescent="0.35">
      <c r="A37" s="180" t="s">
        <v>91</v>
      </c>
      <c r="B37" s="180"/>
      <c r="C37" s="180"/>
      <c r="D37" s="184"/>
      <c r="E37" s="184"/>
      <c r="F37" s="184"/>
      <c r="G37" s="184"/>
      <c r="H37" s="184"/>
      <c r="I37" s="184"/>
      <c r="J37" s="184"/>
      <c r="K37" s="184"/>
    </row>
    <row r="38" spans="1:13" ht="19.5" thickBot="1" x14ac:dyDescent="0.35">
      <c r="A38" s="180" t="s">
        <v>70</v>
      </c>
      <c r="B38" s="180"/>
      <c r="C38" s="180"/>
      <c r="D38" s="179"/>
      <c r="E38" s="179"/>
      <c r="F38" s="179"/>
      <c r="G38" s="179"/>
      <c r="H38" s="47" t="s">
        <v>9</v>
      </c>
      <c r="I38" s="179"/>
      <c r="J38" s="179"/>
      <c r="K38" s="179"/>
    </row>
    <row r="39" spans="1:13" ht="19.5" thickBot="1" x14ac:dyDescent="0.35">
      <c r="A39" s="181" t="s">
        <v>81</v>
      </c>
      <c r="B39" s="181"/>
      <c r="C39" s="181"/>
      <c r="D39" s="182" t="s">
        <v>82</v>
      </c>
      <c r="E39" s="182"/>
      <c r="F39" s="179" t="s">
        <v>27</v>
      </c>
      <c r="G39" s="179"/>
      <c r="H39" s="183" t="s">
        <v>83</v>
      </c>
      <c r="I39" s="183"/>
      <c r="J39" s="179"/>
      <c r="K39" s="179"/>
    </row>
    <row r="40" spans="1:13" ht="19.5" thickBot="1" x14ac:dyDescent="0.35">
      <c r="A40" s="48"/>
      <c r="B40" s="48"/>
      <c r="C40" s="48"/>
      <c r="D40" s="178" t="s">
        <v>85</v>
      </c>
      <c r="E40" s="178"/>
      <c r="F40" s="177"/>
      <c r="G40" s="177"/>
      <c r="H40" s="178" t="s">
        <v>84</v>
      </c>
      <c r="I40" s="178"/>
      <c r="J40" s="179"/>
      <c r="K40" s="179"/>
    </row>
    <row r="41" spans="1:13" ht="19.5" thickBot="1" x14ac:dyDescent="0.35">
      <c r="A41" s="176" t="s">
        <v>86</v>
      </c>
      <c r="B41" s="176"/>
      <c r="C41" s="176"/>
      <c r="D41" s="176"/>
      <c r="E41" s="37" t="s">
        <v>87</v>
      </c>
      <c r="F41" s="177"/>
      <c r="G41" s="177"/>
      <c r="H41" s="176" t="s">
        <v>88</v>
      </c>
      <c r="I41" s="176"/>
      <c r="J41" s="179"/>
      <c r="K41" s="179"/>
    </row>
    <row r="42" spans="1:13" ht="19.5" thickBot="1" x14ac:dyDescent="0.35">
      <c r="A42" s="23"/>
      <c r="B42" s="23"/>
      <c r="C42" s="176" t="s">
        <v>89</v>
      </c>
      <c r="D42" s="176"/>
      <c r="E42" s="176"/>
      <c r="F42" s="40"/>
      <c r="G42" s="49"/>
      <c r="H42" s="23"/>
      <c r="I42" s="23"/>
      <c r="J42" s="23"/>
      <c r="K42" s="23"/>
    </row>
    <row r="43" spans="1:13" ht="18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3" ht="19.5" thickBot="1" x14ac:dyDescent="0.35">
      <c r="A44" s="180" t="s">
        <v>92</v>
      </c>
      <c r="B44" s="180"/>
      <c r="C44" s="180"/>
      <c r="D44" s="184"/>
      <c r="E44" s="184"/>
      <c r="F44" s="184"/>
      <c r="G44" s="184"/>
      <c r="H44" s="184"/>
      <c r="I44" s="184"/>
      <c r="J44" s="184"/>
      <c r="K44" s="184"/>
    </row>
    <row r="45" spans="1:13" ht="19.5" thickBot="1" x14ac:dyDescent="0.35">
      <c r="A45" s="180" t="s">
        <v>70</v>
      </c>
      <c r="B45" s="180"/>
      <c r="C45" s="180"/>
      <c r="D45" s="179"/>
      <c r="E45" s="179"/>
      <c r="F45" s="179"/>
      <c r="G45" s="179"/>
      <c r="H45" s="47" t="s">
        <v>9</v>
      </c>
      <c r="I45" s="179"/>
      <c r="J45" s="179"/>
      <c r="K45" s="179"/>
    </row>
    <row r="46" spans="1:13" ht="19.5" thickBot="1" x14ac:dyDescent="0.35">
      <c r="A46" s="181" t="s">
        <v>81</v>
      </c>
      <c r="B46" s="181"/>
      <c r="C46" s="181"/>
      <c r="D46" s="182" t="s">
        <v>82</v>
      </c>
      <c r="E46" s="182"/>
      <c r="F46" s="179" t="s">
        <v>27</v>
      </c>
      <c r="G46" s="179"/>
      <c r="H46" s="183" t="s">
        <v>83</v>
      </c>
      <c r="I46" s="183"/>
      <c r="J46" s="179"/>
      <c r="K46" s="179"/>
    </row>
    <row r="47" spans="1:13" ht="19.5" thickBot="1" x14ac:dyDescent="0.35">
      <c r="A47" s="48"/>
      <c r="B47" s="48"/>
      <c r="C47" s="48"/>
      <c r="D47" s="178" t="s">
        <v>85</v>
      </c>
      <c r="E47" s="178"/>
      <c r="F47" s="177"/>
      <c r="G47" s="177"/>
      <c r="H47" s="178" t="s">
        <v>84</v>
      </c>
      <c r="I47" s="178"/>
      <c r="J47" s="179"/>
      <c r="K47" s="179"/>
    </row>
    <row r="48" spans="1:13" ht="19.5" thickBot="1" x14ac:dyDescent="0.35">
      <c r="A48" s="176" t="s">
        <v>86</v>
      </c>
      <c r="B48" s="176"/>
      <c r="C48" s="176"/>
      <c r="D48" s="176"/>
      <c r="E48" s="37" t="s">
        <v>87</v>
      </c>
      <c r="F48" s="177"/>
      <c r="G48" s="177"/>
      <c r="H48" s="176" t="s">
        <v>88</v>
      </c>
      <c r="I48" s="176"/>
      <c r="J48" s="179"/>
      <c r="K48" s="179"/>
    </row>
    <row r="49" spans="1:12" ht="19.5" thickBot="1" x14ac:dyDescent="0.35">
      <c r="A49" s="23"/>
      <c r="B49" s="23"/>
      <c r="C49" s="176" t="s">
        <v>89</v>
      </c>
      <c r="D49" s="176"/>
      <c r="E49" s="176"/>
      <c r="F49" s="40"/>
      <c r="G49" s="49"/>
      <c r="H49" s="23"/>
      <c r="I49" s="23"/>
      <c r="J49" s="23"/>
      <c r="K49" s="23"/>
    </row>
    <row r="52" spans="1:12" s="8" customFormat="1" ht="23.25" x14ac:dyDescent="0.35">
      <c r="A52" s="175" t="s">
        <v>132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</row>
    <row r="53" spans="1:12" s="8" customFormat="1" ht="15.75" x14ac:dyDescent="0.25">
      <c r="A53" s="13" t="s">
        <v>10</v>
      </c>
      <c r="B53" s="13" t="s">
        <v>11</v>
      </c>
      <c r="C53" s="13" t="s">
        <v>12</v>
      </c>
      <c r="D53" s="13" t="s">
        <v>10</v>
      </c>
      <c r="E53" s="13" t="s">
        <v>11</v>
      </c>
      <c r="F53" s="13" t="s">
        <v>12</v>
      </c>
      <c r="G53" s="13" t="s">
        <v>10</v>
      </c>
      <c r="H53" s="13" t="s">
        <v>11</v>
      </c>
      <c r="I53" s="13" t="s">
        <v>12</v>
      </c>
      <c r="J53" s="13" t="s">
        <v>10</v>
      </c>
      <c r="K53" s="13" t="s">
        <v>11</v>
      </c>
      <c r="L53" s="13" t="s">
        <v>12</v>
      </c>
    </row>
    <row r="54" spans="1:12" s="8" customFormat="1" ht="15.75" x14ac:dyDescent="0.25">
      <c r="A54" s="11" t="s">
        <v>13</v>
      </c>
      <c r="B54" s="110"/>
      <c r="C54" s="15" t="e">
        <f>B54/$G$59</f>
        <v>#DIV/0!</v>
      </c>
      <c r="D54" s="11" t="s">
        <v>17</v>
      </c>
      <c r="E54" s="110"/>
      <c r="F54" s="15" t="e">
        <f>E54/$G$59</f>
        <v>#DIV/0!</v>
      </c>
      <c r="G54" s="11" t="s">
        <v>20</v>
      </c>
      <c r="H54" s="110"/>
      <c r="I54" s="15" t="e">
        <f>H54/$G$59</f>
        <v>#DIV/0!</v>
      </c>
      <c r="J54" s="11" t="s">
        <v>23</v>
      </c>
      <c r="K54" s="110"/>
      <c r="L54" s="15" t="e">
        <f>K54/$G$59</f>
        <v>#DIV/0!</v>
      </c>
    </row>
    <row r="55" spans="1:12" s="8" customFormat="1" ht="15.75" x14ac:dyDescent="0.25">
      <c r="A55" s="11" t="s">
        <v>14</v>
      </c>
      <c r="B55" s="110"/>
      <c r="C55" s="15" t="e">
        <f>B55/$G$59</f>
        <v>#DIV/0!</v>
      </c>
      <c r="D55" s="11" t="s">
        <v>18</v>
      </c>
      <c r="E55" s="110"/>
      <c r="F55" s="15" t="e">
        <f>E55/$G$59</f>
        <v>#DIV/0!</v>
      </c>
      <c r="G55" s="11" t="s">
        <v>21</v>
      </c>
      <c r="H55" s="110"/>
      <c r="I55" s="15" t="e">
        <f>H55/$G$59</f>
        <v>#DIV/0!</v>
      </c>
      <c r="J55" s="11" t="s">
        <v>24</v>
      </c>
      <c r="K55" s="110"/>
      <c r="L55" s="15" t="e">
        <f>K55/$G$59</f>
        <v>#DIV/0!</v>
      </c>
    </row>
    <row r="56" spans="1:12" s="8" customFormat="1" ht="16.5" thickBot="1" x14ac:dyDescent="0.3">
      <c r="A56" s="11" t="s">
        <v>15</v>
      </c>
      <c r="B56" s="111"/>
      <c r="C56" s="17" t="e">
        <f>B56/$G$59</f>
        <v>#DIV/0!</v>
      </c>
      <c r="D56" s="11" t="s">
        <v>19</v>
      </c>
      <c r="E56" s="111"/>
      <c r="F56" s="17" t="e">
        <f>E56/$G$59</f>
        <v>#DIV/0!</v>
      </c>
      <c r="G56" s="11" t="s">
        <v>22</v>
      </c>
      <c r="H56" s="111"/>
      <c r="I56" s="17" t="e">
        <f>H56/$G$59</f>
        <v>#DIV/0!</v>
      </c>
      <c r="J56" s="11" t="s">
        <v>25</v>
      </c>
      <c r="K56" s="111"/>
      <c r="L56" s="17" t="e">
        <f>K56/$G$59</f>
        <v>#DIV/0!</v>
      </c>
    </row>
    <row r="57" spans="1:12" s="8" customFormat="1" ht="16.5" thickTop="1" x14ac:dyDescent="0.25">
      <c r="A57" s="11" t="s">
        <v>16</v>
      </c>
      <c r="B57" s="16">
        <f>SUM(B54:B56)</f>
        <v>0</v>
      </c>
      <c r="C57" s="18" t="e">
        <f>SUM(C54:C56)</f>
        <v>#DIV/0!</v>
      </c>
      <c r="D57" s="11" t="s">
        <v>16</v>
      </c>
      <c r="E57" s="16">
        <f>SUM(E54:E56)</f>
        <v>0</v>
      </c>
      <c r="F57" s="18" t="e">
        <f>SUM(F54:F56)</f>
        <v>#DIV/0!</v>
      </c>
      <c r="G57" s="11" t="s">
        <v>16</v>
      </c>
      <c r="H57" s="16">
        <f>SUM(H54:H56)</f>
        <v>0</v>
      </c>
      <c r="I57" s="18" t="e">
        <f>SUM(I54:I56)</f>
        <v>#DIV/0!</v>
      </c>
      <c r="J57" s="11" t="s">
        <v>16</v>
      </c>
      <c r="K57" s="16">
        <f>SUM(K54:K56)</f>
        <v>0</v>
      </c>
      <c r="L57" s="18" t="e">
        <f>SUM(L54:L56)</f>
        <v>#DIV/0!</v>
      </c>
    </row>
    <row r="58" spans="1:12" s="8" customFormat="1" ht="15.75" x14ac:dyDescent="0.25"/>
    <row r="59" spans="1:12" s="8" customFormat="1" ht="15.75" x14ac:dyDescent="0.25">
      <c r="A59" s="11" t="s">
        <v>29</v>
      </c>
      <c r="B59" s="11"/>
      <c r="C59" s="11"/>
      <c r="D59" s="11"/>
      <c r="E59" s="11"/>
      <c r="F59" s="11" t="s">
        <v>28</v>
      </c>
      <c r="G59" s="16">
        <f>$B$57+$E$57+$H$57+$K$57</f>
        <v>0</v>
      </c>
      <c r="H59" s="16">
        <f>$F$28+$F$35+$F$42+$F$49</f>
        <v>0</v>
      </c>
      <c r="J59" s="194" t="s">
        <v>26</v>
      </c>
      <c r="K59" s="194"/>
      <c r="L59" s="15" t="e">
        <f>$C$57+$F$57+$I$57+$L$57</f>
        <v>#DIV/0!</v>
      </c>
    </row>
    <row r="60" spans="1:12" s="8" customFormat="1" ht="15.75" x14ac:dyDescent="0.25"/>
  </sheetData>
  <mergeCells count="113">
    <mergeCell ref="D47:E47"/>
    <mergeCell ref="E19:F19"/>
    <mergeCell ref="J59:K59"/>
    <mergeCell ref="D40:E40"/>
    <mergeCell ref="D33:E33"/>
    <mergeCell ref="I31:K31"/>
    <mergeCell ref="H27:I27"/>
    <mergeCell ref="D26:E26"/>
    <mergeCell ref="H26:I26"/>
    <mergeCell ref="D32:E32"/>
    <mergeCell ref="A44:C44"/>
    <mergeCell ref="D44:K44"/>
    <mergeCell ref="F40:G40"/>
    <mergeCell ref="H40:I40"/>
    <mergeCell ref="J40:K40"/>
    <mergeCell ref="A41:D41"/>
    <mergeCell ref="F41:G41"/>
    <mergeCell ref="H41:I41"/>
    <mergeCell ref="J41:K41"/>
    <mergeCell ref="C42:E42"/>
    <mergeCell ref="J26:K26"/>
    <mergeCell ref="A37:C37"/>
    <mergeCell ref="D37:K37"/>
    <mergeCell ref="F33:G33"/>
    <mergeCell ref="H33:I33"/>
    <mergeCell ref="J33:K33"/>
    <mergeCell ref="A34:D34"/>
    <mergeCell ref="F34:G34"/>
    <mergeCell ref="H34:I34"/>
    <mergeCell ref="C35:E35"/>
    <mergeCell ref="G19:H19"/>
    <mergeCell ref="I19:K19"/>
    <mergeCell ref="A19:D19"/>
    <mergeCell ref="A25:C25"/>
    <mergeCell ref="A23:C23"/>
    <mergeCell ref="D23:K23"/>
    <mergeCell ref="J25:K25"/>
    <mergeCell ref="A16:C16"/>
    <mergeCell ref="D18:K18"/>
    <mergeCell ref="A15:C15"/>
    <mergeCell ref="D15:H15"/>
    <mergeCell ref="K2:L2"/>
    <mergeCell ref="K3:L3"/>
    <mergeCell ref="J14:K14"/>
    <mergeCell ref="D9:K9"/>
    <mergeCell ref="D10:K10"/>
    <mergeCell ref="C3:J3"/>
    <mergeCell ref="A13:C13"/>
    <mergeCell ref="I11:K11"/>
    <mergeCell ref="A1:B1"/>
    <mergeCell ref="C1:J1"/>
    <mergeCell ref="A2:B2"/>
    <mergeCell ref="C2:J2"/>
    <mergeCell ref="A4:C5"/>
    <mergeCell ref="D4:H5"/>
    <mergeCell ref="A8:G8"/>
    <mergeCell ref="I4:L5"/>
    <mergeCell ref="D13:K13"/>
    <mergeCell ref="A14:C14"/>
    <mergeCell ref="D7:K7"/>
    <mergeCell ref="A7:C7"/>
    <mergeCell ref="K1:L1"/>
    <mergeCell ref="A32:C32"/>
    <mergeCell ref="A9:C9"/>
    <mergeCell ref="D24:G24"/>
    <mergeCell ref="I24:K24"/>
    <mergeCell ref="A24:C24"/>
    <mergeCell ref="H25:I25"/>
    <mergeCell ref="D25:E25"/>
    <mergeCell ref="F26:G26"/>
    <mergeCell ref="F25:G25"/>
    <mergeCell ref="D11:G11"/>
    <mergeCell ref="F27:G27"/>
    <mergeCell ref="A27:D27"/>
    <mergeCell ref="A18:C18"/>
    <mergeCell ref="D14:H14"/>
    <mergeCell ref="D16:K16"/>
    <mergeCell ref="F32:G32"/>
    <mergeCell ref="H32:I32"/>
    <mergeCell ref="J32:K32"/>
    <mergeCell ref="J34:K34"/>
    <mergeCell ref="J27:K27"/>
    <mergeCell ref="C28:E28"/>
    <mergeCell ref="A31:C31"/>
    <mergeCell ref="D31:G31"/>
    <mergeCell ref="A30:C30"/>
    <mergeCell ref="D30:K30"/>
    <mergeCell ref="J39:K39"/>
    <mergeCell ref="A38:C38"/>
    <mergeCell ref="D38:G38"/>
    <mergeCell ref="I38:K38"/>
    <mergeCell ref="A39:C39"/>
    <mergeCell ref="D39:E39"/>
    <mergeCell ref="F39:G39"/>
    <mergeCell ref="H39:I39"/>
    <mergeCell ref="J46:K46"/>
    <mergeCell ref="A45:C45"/>
    <mergeCell ref="D45:G45"/>
    <mergeCell ref="I45:K45"/>
    <mergeCell ref="A46:C46"/>
    <mergeCell ref="D46:E46"/>
    <mergeCell ref="F46:G46"/>
    <mergeCell ref="H46:I46"/>
    <mergeCell ref="A52:L52"/>
    <mergeCell ref="A21:L21"/>
    <mergeCell ref="C49:E49"/>
    <mergeCell ref="F47:G47"/>
    <mergeCell ref="H47:I47"/>
    <mergeCell ref="J47:K47"/>
    <mergeCell ref="A48:D48"/>
    <mergeCell ref="F48:G48"/>
    <mergeCell ref="H48:I48"/>
    <mergeCell ref="J48:K48"/>
  </mergeCells>
  <phoneticPr fontId="0" type="noConversion"/>
  <printOptions horizontalCentered="1"/>
  <pageMargins left="0.25" right="0.25" top="0.25" bottom="0.25" header="0.25" footer="0.25"/>
  <pageSetup scale="69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opLeftCell="A43" zoomScale="75" workbookViewId="0">
      <selection sqref="A1:B1"/>
    </sheetView>
  </sheetViews>
  <sheetFormatPr defaultRowHeight="12.75" x14ac:dyDescent="0.2"/>
  <cols>
    <col min="1" max="10" width="12.7109375" customWidth="1"/>
  </cols>
  <sheetData>
    <row r="1" spans="1:10" ht="26.25" x14ac:dyDescent="0.4">
      <c r="A1" s="132" t="s">
        <v>5</v>
      </c>
      <c r="B1" s="133"/>
      <c r="C1" s="132" t="s">
        <v>144</v>
      </c>
      <c r="D1" s="138"/>
      <c r="E1" s="138"/>
      <c r="F1" s="138"/>
      <c r="G1" s="138"/>
      <c r="H1" s="133"/>
      <c r="I1" s="132" t="s">
        <v>6</v>
      </c>
      <c r="J1" s="133"/>
    </row>
    <row r="2" spans="1:10" ht="26.25" x14ac:dyDescent="0.4">
      <c r="A2" s="134" t="s">
        <v>7</v>
      </c>
      <c r="B2" s="134"/>
      <c r="C2" s="135" t="s">
        <v>94</v>
      </c>
      <c r="D2" s="137"/>
      <c r="E2" s="137"/>
      <c r="F2" s="137"/>
      <c r="G2" s="137"/>
      <c r="H2" s="136"/>
      <c r="I2" s="135" t="s">
        <v>93</v>
      </c>
      <c r="J2" s="136"/>
    </row>
    <row r="3" spans="1:10" ht="27" thickBot="1" x14ac:dyDescent="0.45">
      <c r="A3" s="1">
        <v>20</v>
      </c>
      <c r="B3" s="25" t="str">
        <f>'Comp_Fac&amp;Loc'!B3</f>
        <v>_ _</v>
      </c>
      <c r="C3" s="158" t="s">
        <v>127</v>
      </c>
      <c r="D3" s="159"/>
      <c r="E3" s="159"/>
      <c r="F3" s="159"/>
      <c r="G3" s="159"/>
      <c r="H3" s="160"/>
      <c r="I3" s="135" t="s">
        <v>128</v>
      </c>
      <c r="J3" s="136"/>
    </row>
    <row r="4" spans="1:10" ht="16.5" customHeight="1" x14ac:dyDescent="0.2">
      <c r="A4" s="143" t="s">
        <v>55</v>
      </c>
      <c r="B4" s="143"/>
      <c r="C4" s="143"/>
      <c r="D4" s="146" t="s">
        <v>8</v>
      </c>
      <c r="E4" s="147"/>
      <c r="F4" s="147"/>
      <c r="G4" s="148"/>
      <c r="H4" s="152" t="s">
        <v>31</v>
      </c>
      <c r="I4" s="153"/>
      <c r="J4" s="219"/>
    </row>
    <row r="5" spans="1:10" ht="16.5" customHeight="1" thickBot="1" x14ac:dyDescent="0.25">
      <c r="A5" s="145"/>
      <c r="B5" s="145"/>
      <c r="C5" s="145"/>
      <c r="D5" s="149"/>
      <c r="E5" s="150"/>
      <c r="F5" s="150"/>
      <c r="G5" s="151"/>
      <c r="H5" s="155"/>
      <c r="I5" s="156"/>
      <c r="J5" s="220"/>
    </row>
    <row r="7" spans="1:10" s="6" customFormat="1" ht="18.75" x14ac:dyDescent="0.3">
      <c r="A7" s="180" t="s">
        <v>44</v>
      </c>
      <c r="B7" s="180"/>
      <c r="C7" s="221">
        <f>'Comp_Fac&amp;Loc'!D7</f>
        <v>0</v>
      </c>
      <c r="D7" s="221"/>
      <c r="E7" s="221"/>
      <c r="F7" s="221"/>
      <c r="G7" s="221"/>
      <c r="H7" s="221"/>
      <c r="I7" s="221"/>
      <c r="J7" s="221"/>
    </row>
    <row r="8" spans="1:10" s="6" customFormat="1" ht="18.75" x14ac:dyDescent="0.3">
      <c r="A8" s="180" t="s">
        <v>47</v>
      </c>
      <c r="B8" s="180"/>
      <c r="C8" s="180"/>
      <c r="D8" s="180"/>
      <c r="E8" s="26">
        <f>'Comp_Fac&amp;Loc'!H8</f>
        <v>0</v>
      </c>
      <c r="F8" s="22"/>
      <c r="G8" s="22"/>
      <c r="H8" s="22"/>
      <c r="I8" s="22"/>
      <c r="J8" s="22"/>
    </row>
    <row r="9" spans="1:10" ht="18.75" x14ac:dyDescent="0.3">
      <c r="A9" s="180" t="s">
        <v>45</v>
      </c>
      <c r="B9" s="180"/>
      <c r="C9" s="221">
        <f>'Comp_Fac&amp;Loc'!D18</f>
        <v>0</v>
      </c>
      <c r="D9" s="221"/>
      <c r="E9" s="221"/>
      <c r="F9" s="221"/>
      <c r="G9" s="221"/>
      <c r="H9" s="221"/>
      <c r="I9" s="221"/>
      <c r="J9" s="221"/>
    </row>
    <row r="10" spans="1:10" ht="18.75" x14ac:dyDescent="0.3">
      <c r="A10" s="180" t="s">
        <v>46</v>
      </c>
      <c r="B10" s="180"/>
      <c r="C10" s="180"/>
      <c r="D10" s="180"/>
      <c r="E10" s="26">
        <f>'Comp_Fac&amp;Loc'!E19</f>
        <v>0</v>
      </c>
      <c r="F10" s="22"/>
      <c r="G10" s="22"/>
      <c r="H10" s="22"/>
      <c r="I10" s="22"/>
      <c r="J10" s="23"/>
    </row>
    <row r="11" spans="1:10" s="8" customFormat="1" ht="15.75" x14ac:dyDescent="0.25"/>
    <row r="12" spans="1:10" s="8" customFormat="1" ht="15.75" x14ac:dyDescent="0.25">
      <c r="A12" s="209" t="s">
        <v>95</v>
      </c>
      <c r="B12" s="209"/>
      <c r="C12" s="218" t="s">
        <v>96</v>
      </c>
      <c r="D12" s="218"/>
      <c r="E12" s="218" t="s">
        <v>98</v>
      </c>
      <c r="F12" s="218"/>
      <c r="G12" s="218" t="s">
        <v>97</v>
      </c>
      <c r="H12" s="223"/>
      <c r="I12" s="224"/>
      <c r="J12" s="224"/>
    </row>
    <row r="13" spans="1:10" s="8" customFormat="1" ht="15.75" x14ac:dyDescent="0.25">
      <c r="A13" s="209" t="s">
        <v>115</v>
      </c>
      <c r="B13" s="209"/>
      <c r="C13" s="209"/>
      <c r="D13" s="209"/>
      <c r="E13" s="209"/>
      <c r="F13" s="209"/>
      <c r="G13" s="209"/>
      <c r="H13" s="209"/>
      <c r="I13" s="210"/>
      <c r="J13" s="210"/>
    </row>
    <row r="14" spans="1:10" s="8" customFormat="1" ht="15.75" x14ac:dyDescent="0.25">
      <c r="A14" s="211" t="s">
        <v>145</v>
      </c>
      <c r="B14" s="212"/>
      <c r="C14" s="215" t="s">
        <v>103</v>
      </c>
      <c r="D14" s="52" t="s">
        <v>102</v>
      </c>
      <c r="E14" s="215" t="s">
        <v>103</v>
      </c>
      <c r="F14" s="52" t="s">
        <v>102</v>
      </c>
      <c r="G14" s="215" t="s">
        <v>103</v>
      </c>
      <c r="H14" s="104" t="s">
        <v>102</v>
      </c>
      <c r="I14" s="208"/>
      <c r="J14" s="107"/>
    </row>
    <row r="15" spans="1:10" s="8" customFormat="1" ht="15.75" x14ac:dyDescent="0.25">
      <c r="A15" s="213"/>
      <c r="B15" s="214"/>
      <c r="C15" s="215"/>
      <c r="D15" s="51" t="s">
        <v>104</v>
      </c>
      <c r="E15" s="215"/>
      <c r="F15" s="51" t="s">
        <v>104</v>
      </c>
      <c r="G15" s="215"/>
      <c r="H15" s="105" t="s">
        <v>104</v>
      </c>
      <c r="I15" s="208"/>
      <c r="J15" s="107"/>
    </row>
    <row r="16" spans="1:10" s="8" customFormat="1" ht="15.75" x14ac:dyDescent="0.25">
      <c r="A16" s="201" t="s">
        <v>99</v>
      </c>
      <c r="B16" s="201"/>
      <c r="C16" s="56"/>
      <c r="D16" s="56"/>
      <c r="E16" s="56"/>
      <c r="F16" s="56"/>
      <c r="G16" s="56"/>
      <c r="H16" s="77"/>
      <c r="I16" s="108"/>
      <c r="J16" s="108"/>
    </row>
    <row r="17" spans="1:10" s="8" customFormat="1" ht="15.75" x14ac:dyDescent="0.25">
      <c r="A17" s="201" t="s">
        <v>100</v>
      </c>
      <c r="B17" s="201"/>
      <c r="C17" s="56"/>
      <c r="D17" s="56"/>
      <c r="E17" s="56"/>
      <c r="F17" s="56"/>
      <c r="G17" s="56"/>
      <c r="H17" s="77"/>
      <c r="I17" s="108"/>
      <c r="J17" s="108"/>
    </row>
    <row r="18" spans="1:10" s="8" customFormat="1" ht="15.75" x14ac:dyDescent="0.25">
      <c r="A18" s="201" t="s">
        <v>101</v>
      </c>
      <c r="B18" s="201"/>
      <c r="C18" s="56"/>
      <c r="D18" s="56"/>
      <c r="E18" s="56"/>
      <c r="F18" s="56"/>
      <c r="G18" s="56"/>
      <c r="H18" s="77"/>
      <c r="I18" s="108"/>
      <c r="J18" s="108"/>
    </row>
    <row r="19" spans="1:10" s="8" customFormat="1" ht="15.75" x14ac:dyDescent="0.25">
      <c r="A19" s="201" t="s">
        <v>141</v>
      </c>
      <c r="B19" s="201"/>
      <c r="C19" s="56"/>
      <c r="D19" s="56"/>
      <c r="E19" s="56"/>
      <c r="F19" s="56"/>
      <c r="G19" s="56"/>
      <c r="H19" s="77"/>
      <c r="I19" s="108"/>
      <c r="J19" s="108"/>
    </row>
    <row r="20" spans="1:10" s="8" customFormat="1" ht="15.75" x14ac:dyDescent="0.25">
      <c r="A20" s="201" t="s">
        <v>113</v>
      </c>
      <c r="B20" s="201"/>
      <c r="C20" s="56"/>
      <c r="D20" s="56"/>
      <c r="E20" s="56"/>
      <c r="F20" s="56"/>
      <c r="G20" s="56"/>
      <c r="H20" s="77"/>
      <c r="I20" s="108"/>
      <c r="J20" s="108"/>
    </row>
    <row r="21" spans="1:10" s="8" customFormat="1" ht="15.75" x14ac:dyDescent="0.25">
      <c r="A21" s="53"/>
      <c r="B21" s="53" t="s">
        <v>114</v>
      </c>
      <c r="C21" s="202"/>
      <c r="D21" s="203"/>
      <c r="E21" s="202"/>
      <c r="F21" s="203"/>
      <c r="G21" s="202"/>
      <c r="H21" s="216"/>
      <c r="I21" s="217"/>
      <c r="J21" s="217"/>
    </row>
    <row r="22" spans="1:10" s="8" customFormat="1" ht="15.75" x14ac:dyDescent="0.25">
      <c r="A22" s="195" t="s">
        <v>146</v>
      </c>
      <c r="B22" s="195"/>
      <c r="C22" s="78"/>
      <c r="D22" s="79">
        <f>SUM(D16:D20)</f>
        <v>0</v>
      </c>
      <c r="E22" s="116"/>
      <c r="F22" s="79">
        <f>SUM(F16:F20)</f>
        <v>0</v>
      </c>
      <c r="G22" s="78"/>
      <c r="H22" s="106">
        <f>SUM(H16:H20)</f>
        <v>0</v>
      </c>
      <c r="I22" s="108"/>
      <c r="J22" s="108"/>
    </row>
    <row r="23" spans="1:10" s="8" customFormat="1" ht="15.75" x14ac:dyDescent="0.25">
      <c r="A23" s="195" t="s">
        <v>147</v>
      </c>
      <c r="B23" s="195"/>
      <c r="C23" s="78"/>
      <c r="D23" s="79">
        <f>D22/2000</f>
        <v>0</v>
      </c>
      <c r="E23" s="116"/>
      <c r="F23" s="79">
        <f>F22/2000</f>
        <v>0</v>
      </c>
      <c r="G23" s="78"/>
      <c r="H23" s="106">
        <f>H22/2000</f>
        <v>0</v>
      </c>
      <c r="I23" s="108"/>
      <c r="J23" s="108"/>
    </row>
    <row r="24" spans="1:10" s="8" customFormat="1" ht="15.75" x14ac:dyDescent="0.25">
      <c r="A24" s="199" t="s">
        <v>110</v>
      </c>
      <c r="B24" s="199"/>
      <c r="C24" s="199"/>
      <c r="D24" s="199"/>
      <c r="E24" s="199"/>
      <c r="F24" s="199"/>
      <c r="G24" s="199"/>
      <c r="H24" s="199"/>
      <c r="I24" s="200"/>
      <c r="J24" s="200"/>
    </row>
    <row r="25" spans="1:10" s="8" customFormat="1" ht="15.75" x14ac:dyDescent="0.25">
      <c r="A25" s="201" t="s">
        <v>111</v>
      </c>
      <c r="B25" s="201"/>
      <c r="C25" s="202"/>
      <c r="D25" s="203"/>
      <c r="E25" s="202"/>
      <c r="F25" s="203"/>
      <c r="G25" s="202"/>
      <c r="H25" s="203"/>
      <c r="I25" s="202"/>
      <c r="J25" s="203"/>
    </row>
    <row r="26" spans="1:10" s="8" customFormat="1" ht="15.75" x14ac:dyDescent="0.25">
      <c r="A26" s="201" t="s">
        <v>112</v>
      </c>
      <c r="B26" s="201"/>
      <c r="C26" s="202"/>
      <c r="D26" s="203"/>
      <c r="E26" s="202"/>
      <c r="F26" s="203"/>
      <c r="G26" s="202"/>
      <c r="H26" s="203"/>
      <c r="I26" s="202"/>
      <c r="J26" s="203"/>
    </row>
    <row r="27" spans="1:10" s="8" customFormat="1" ht="15.75" x14ac:dyDescent="0.25">
      <c r="A27" s="198" t="s">
        <v>133</v>
      </c>
      <c r="B27" s="198"/>
      <c r="C27" s="198"/>
      <c r="D27" s="198"/>
      <c r="E27" s="198"/>
      <c r="F27" s="198"/>
      <c r="G27" s="198"/>
      <c r="H27" s="198"/>
      <c r="I27" s="198"/>
      <c r="J27" s="198"/>
    </row>
    <row r="28" spans="1:10" s="8" customFormat="1" ht="15.75" x14ac:dyDescent="0.25">
      <c r="A28" s="211" t="s">
        <v>106</v>
      </c>
      <c r="B28" s="212"/>
      <c r="C28" s="215" t="s">
        <v>103</v>
      </c>
      <c r="D28" s="52" t="s">
        <v>134</v>
      </c>
      <c r="E28" s="215" t="s">
        <v>103</v>
      </c>
      <c r="F28" s="52" t="s">
        <v>134</v>
      </c>
      <c r="G28" s="215" t="s">
        <v>103</v>
      </c>
      <c r="H28" s="52" t="s">
        <v>102</v>
      </c>
      <c r="I28" s="215" t="s">
        <v>103</v>
      </c>
      <c r="J28" s="52" t="s">
        <v>102</v>
      </c>
    </row>
    <row r="29" spans="1:10" s="8" customFormat="1" ht="15.75" x14ac:dyDescent="0.25">
      <c r="A29" s="213"/>
      <c r="B29" s="214"/>
      <c r="C29" s="215"/>
      <c r="D29" s="51" t="s">
        <v>105</v>
      </c>
      <c r="E29" s="215"/>
      <c r="F29" s="51" t="s">
        <v>105</v>
      </c>
      <c r="G29" s="215"/>
      <c r="H29" s="51" t="s">
        <v>104</v>
      </c>
      <c r="I29" s="215"/>
      <c r="J29" s="51" t="s">
        <v>104</v>
      </c>
    </row>
    <row r="30" spans="1:10" s="8" customFormat="1" ht="15.75" x14ac:dyDescent="0.25">
      <c r="A30" s="201" t="s">
        <v>107</v>
      </c>
      <c r="B30" s="201"/>
      <c r="C30" s="56"/>
      <c r="D30" s="56"/>
      <c r="E30" s="56"/>
      <c r="F30" s="56"/>
      <c r="G30" s="56"/>
      <c r="H30" s="56"/>
      <c r="I30" s="56"/>
      <c r="J30" s="56"/>
    </row>
    <row r="31" spans="1:10" s="8" customFormat="1" ht="15.75" x14ac:dyDescent="0.25">
      <c r="A31" s="201"/>
      <c r="B31" s="201"/>
      <c r="C31" s="56"/>
      <c r="D31" s="56"/>
      <c r="E31" s="56"/>
      <c r="F31" s="56"/>
      <c r="G31" s="56"/>
      <c r="H31" s="56"/>
      <c r="I31" s="56"/>
      <c r="J31" s="56"/>
    </row>
    <row r="32" spans="1:10" s="8" customFormat="1" ht="15.75" x14ac:dyDescent="0.25">
      <c r="A32" s="201" t="s">
        <v>108</v>
      </c>
      <c r="B32" s="201"/>
      <c r="C32" s="56"/>
      <c r="D32" s="56"/>
      <c r="E32" s="56"/>
      <c r="F32" s="56"/>
      <c r="G32" s="56"/>
      <c r="H32" s="56"/>
      <c r="I32" s="56"/>
      <c r="J32" s="56"/>
    </row>
    <row r="33" spans="1:10" s="8" customFormat="1" ht="15.75" x14ac:dyDescent="0.25">
      <c r="A33" s="201" t="s">
        <v>109</v>
      </c>
      <c r="B33" s="201"/>
      <c r="C33" s="56"/>
      <c r="D33" s="56"/>
      <c r="E33" s="56"/>
      <c r="F33" s="56"/>
      <c r="G33" s="56"/>
      <c r="H33" s="56"/>
      <c r="I33" s="56"/>
      <c r="J33" s="56"/>
    </row>
    <row r="34" spans="1:10" s="8" customFormat="1" ht="15.75" x14ac:dyDescent="0.25">
      <c r="A34" s="201" t="s">
        <v>113</v>
      </c>
      <c r="B34" s="201"/>
      <c r="C34" s="57"/>
      <c r="D34" s="57"/>
      <c r="E34" s="57"/>
      <c r="F34" s="57"/>
      <c r="G34" s="57"/>
      <c r="H34" s="57"/>
      <c r="I34" s="57"/>
      <c r="J34" s="57"/>
    </row>
    <row r="35" spans="1:10" s="8" customFormat="1" ht="15.75" x14ac:dyDescent="0.25">
      <c r="A35" s="114"/>
      <c r="B35" s="115" t="s">
        <v>114</v>
      </c>
      <c r="C35" s="202"/>
      <c r="D35" s="203"/>
      <c r="E35" s="202"/>
      <c r="F35" s="203"/>
      <c r="G35" s="202"/>
      <c r="H35" s="203"/>
      <c r="I35" s="202"/>
      <c r="J35" s="203"/>
    </row>
    <row r="36" spans="1:10" s="8" customFormat="1" ht="15.75" x14ac:dyDescent="0.25">
      <c r="A36" s="222" t="s">
        <v>116</v>
      </c>
      <c r="B36" s="222"/>
      <c r="C36" s="222"/>
      <c r="D36" s="222"/>
      <c r="E36" s="222"/>
      <c r="F36" s="222"/>
      <c r="G36" s="222"/>
      <c r="H36" s="222"/>
      <c r="I36" s="222"/>
      <c r="J36" s="222"/>
    </row>
    <row r="37" spans="1:10" s="8" customFormat="1" ht="15.75" x14ac:dyDescent="0.25">
      <c r="A37" s="215" t="s">
        <v>117</v>
      </c>
      <c r="B37" s="215"/>
      <c r="C37" s="58" t="s">
        <v>118</v>
      </c>
      <c r="D37" s="58" t="s">
        <v>120</v>
      </c>
      <c r="E37" s="58" t="s">
        <v>118</v>
      </c>
      <c r="F37" s="58" t="s">
        <v>120</v>
      </c>
      <c r="G37" s="58" t="s">
        <v>118</v>
      </c>
      <c r="H37" s="58" t="s">
        <v>120</v>
      </c>
      <c r="I37" s="58" t="s">
        <v>118</v>
      </c>
      <c r="J37" s="58" t="s">
        <v>120</v>
      </c>
    </row>
    <row r="38" spans="1:10" s="8" customFormat="1" ht="15.75" x14ac:dyDescent="0.25">
      <c r="A38" s="215"/>
      <c r="B38" s="215"/>
      <c r="C38" s="59" t="s">
        <v>119</v>
      </c>
      <c r="D38" s="59" t="s">
        <v>119</v>
      </c>
      <c r="E38" s="59" t="s">
        <v>119</v>
      </c>
      <c r="F38" s="59" t="s">
        <v>119</v>
      </c>
      <c r="G38" s="59" t="s">
        <v>119</v>
      </c>
      <c r="H38" s="59" t="s">
        <v>119</v>
      </c>
      <c r="I38" s="59" t="s">
        <v>119</v>
      </c>
      <c r="J38" s="59" t="s">
        <v>119</v>
      </c>
    </row>
    <row r="39" spans="1:10" s="8" customFormat="1" ht="15.75" x14ac:dyDescent="0.25">
      <c r="A39" s="196" t="s">
        <v>99</v>
      </c>
      <c r="B39" s="197"/>
      <c r="C39" s="57"/>
      <c r="D39" s="57"/>
      <c r="E39" s="57"/>
      <c r="F39" s="57"/>
      <c r="G39" s="57"/>
      <c r="H39" s="57"/>
      <c r="I39" s="57"/>
      <c r="J39" s="57"/>
    </row>
    <row r="40" spans="1:10" s="8" customFormat="1" ht="15.75" x14ac:dyDescent="0.25">
      <c r="A40" s="196" t="s">
        <v>100</v>
      </c>
      <c r="B40" s="197"/>
      <c r="C40" s="57"/>
      <c r="D40" s="57"/>
      <c r="E40" s="57"/>
      <c r="F40" s="57"/>
      <c r="G40" s="57"/>
      <c r="H40" s="57"/>
      <c r="I40" s="57"/>
      <c r="J40" s="57"/>
    </row>
    <row r="41" spans="1:10" s="8" customFormat="1" ht="15.75" x14ac:dyDescent="0.25">
      <c r="A41" s="196" t="s">
        <v>121</v>
      </c>
      <c r="B41" s="197"/>
      <c r="C41" s="57"/>
      <c r="D41" s="57"/>
      <c r="E41" s="57"/>
      <c r="F41" s="57"/>
      <c r="G41" s="57"/>
      <c r="H41" s="57"/>
      <c r="I41" s="57"/>
      <c r="J41" s="57"/>
    </row>
    <row r="42" spans="1:10" s="8" customFormat="1" ht="15.75" x14ac:dyDescent="0.25">
      <c r="A42" s="196" t="s">
        <v>122</v>
      </c>
      <c r="B42" s="197"/>
      <c r="C42" s="57"/>
      <c r="D42" s="57"/>
      <c r="E42" s="57"/>
      <c r="F42" s="57"/>
      <c r="G42" s="57"/>
      <c r="H42" s="57"/>
      <c r="I42" s="57"/>
      <c r="J42" s="57"/>
    </row>
    <row r="43" spans="1:10" s="8" customFormat="1" ht="15.75" x14ac:dyDescent="0.25">
      <c r="A43" s="196" t="s">
        <v>123</v>
      </c>
      <c r="B43" s="197"/>
      <c r="C43" s="57"/>
      <c r="D43" s="57"/>
      <c r="E43" s="57"/>
      <c r="F43" s="57"/>
      <c r="G43" s="57"/>
      <c r="H43" s="57"/>
      <c r="I43" s="57"/>
      <c r="J43" s="57"/>
    </row>
    <row r="44" spans="1:10" s="8" customFormat="1" ht="15.75" x14ac:dyDescent="0.25">
      <c r="A44" s="196" t="s">
        <v>124</v>
      </c>
      <c r="B44" s="197"/>
      <c r="C44" s="57"/>
      <c r="D44" s="57"/>
      <c r="E44" s="57"/>
      <c r="F44" s="57"/>
      <c r="G44" s="57"/>
      <c r="H44" s="57"/>
      <c r="I44" s="57"/>
      <c r="J44" s="57"/>
    </row>
    <row r="45" spans="1:10" s="8" customFormat="1" ht="15.75" x14ac:dyDescent="0.25">
      <c r="A45" s="196" t="s">
        <v>125</v>
      </c>
      <c r="B45" s="197"/>
      <c r="C45" s="57"/>
      <c r="D45" s="57"/>
      <c r="E45" s="57"/>
      <c r="F45" s="57"/>
      <c r="G45" s="57"/>
      <c r="H45" s="57"/>
      <c r="I45" s="57"/>
      <c r="J45" s="57"/>
    </row>
    <row r="46" spans="1:10" s="8" customFormat="1" ht="15.75" x14ac:dyDescent="0.25">
      <c r="A46" s="196" t="s">
        <v>101</v>
      </c>
      <c r="B46" s="197"/>
      <c r="C46" s="57"/>
      <c r="D46" s="57"/>
      <c r="E46" s="57"/>
      <c r="F46" s="57"/>
      <c r="G46" s="57"/>
      <c r="H46" s="57"/>
      <c r="I46" s="57"/>
      <c r="J46" s="57"/>
    </row>
    <row r="47" spans="1:10" s="8" customFormat="1" ht="15.75" x14ac:dyDescent="0.25">
      <c r="A47" s="201" t="s">
        <v>141</v>
      </c>
      <c r="B47" s="201"/>
      <c r="C47" s="57"/>
      <c r="D47" s="57"/>
      <c r="E47" s="57"/>
      <c r="F47" s="57"/>
      <c r="G47" s="57"/>
      <c r="H47" s="57"/>
      <c r="I47" s="57"/>
      <c r="J47" s="57"/>
    </row>
    <row r="48" spans="1:10" s="8" customFormat="1" ht="15.75" x14ac:dyDescent="0.25">
      <c r="A48" s="50"/>
      <c r="B48" s="50" t="s">
        <v>126</v>
      </c>
      <c r="C48" s="60"/>
      <c r="D48" s="71"/>
      <c r="E48" s="61"/>
      <c r="F48" s="71"/>
      <c r="G48" s="61"/>
      <c r="H48" s="71"/>
      <c r="I48" s="61"/>
      <c r="J48" s="71"/>
    </row>
    <row r="49" spans="1:10" s="8" customFormat="1" ht="15.75" x14ac:dyDescent="0.25">
      <c r="A49" s="205"/>
      <c r="B49" s="206"/>
      <c r="C49" s="57"/>
      <c r="D49" s="57"/>
      <c r="E49" s="57"/>
      <c r="F49" s="57"/>
      <c r="G49" s="57"/>
      <c r="H49" s="57"/>
      <c r="I49" s="57"/>
      <c r="J49" s="57"/>
    </row>
    <row r="50" spans="1:10" s="8" customFormat="1" ht="15.75" x14ac:dyDescent="0.25">
      <c r="A50" s="205"/>
      <c r="B50" s="206"/>
      <c r="C50" s="57"/>
      <c r="D50" s="57"/>
      <c r="E50" s="57"/>
      <c r="F50" s="57"/>
      <c r="G50" s="57"/>
      <c r="H50" s="57"/>
      <c r="I50" s="57"/>
      <c r="J50" s="57"/>
    </row>
    <row r="51" spans="1:10" s="8" customFormat="1" ht="15.75" x14ac:dyDescent="0.25">
      <c r="A51" s="205"/>
      <c r="B51" s="206"/>
      <c r="C51" s="57"/>
      <c r="D51" s="57"/>
      <c r="E51" s="57"/>
      <c r="F51" s="57"/>
      <c r="G51" s="57"/>
      <c r="H51" s="57"/>
      <c r="I51" s="57"/>
      <c r="J51" s="57"/>
    </row>
    <row r="52" spans="1:10" s="8" customFormat="1" ht="15.75" x14ac:dyDescent="0.25">
      <c r="A52" s="204" t="s">
        <v>0</v>
      </c>
      <c r="B52" s="204"/>
      <c r="C52" s="204"/>
      <c r="D52" s="204"/>
      <c r="E52" s="204"/>
      <c r="F52" s="204"/>
      <c r="G52" s="204"/>
      <c r="H52" s="204"/>
      <c r="I52" s="204"/>
      <c r="J52" s="204"/>
    </row>
    <row r="53" spans="1:10" s="8" customFormat="1" ht="15.75" x14ac:dyDescent="0.25">
      <c r="B53" s="11" t="s">
        <v>1</v>
      </c>
      <c r="C53" s="72"/>
      <c r="D53" s="63"/>
      <c r="E53" s="72"/>
      <c r="F53" s="63"/>
      <c r="G53" s="72"/>
      <c r="H53" s="63"/>
      <c r="I53" s="72"/>
    </row>
    <row r="54" spans="1:10" s="8" customFormat="1" ht="15.75" x14ac:dyDescent="0.25">
      <c r="B54" s="11" t="s">
        <v>2</v>
      </c>
      <c r="C54" s="73"/>
      <c r="E54" s="73"/>
      <c r="G54" s="73"/>
      <c r="I54" s="73"/>
    </row>
    <row r="55" spans="1:10" s="8" customFormat="1" ht="16.5" thickBot="1" x14ac:dyDescent="0.3">
      <c r="B55" s="11" t="s">
        <v>3</v>
      </c>
      <c r="C55" s="74"/>
      <c r="E55" s="74"/>
      <c r="G55" s="74"/>
      <c r="I55" s="74"/>
    </row>
    <row r="56" spans="1:10" s="8" customFormat="1" ht="16.5" thickTop="1" x14ac:dyDescent="0.25">
      <c r="B56" s="11" t="s">
        <v>4</v>
      </c>
      <c r="C56" s="55">
        <f>C53*C54*C55</f>
        <v>0</v>
      </c>
      <c r="E56" s="55">
        <f>E53*E54*E55</f>
        <v>0</v>
      </c>
      <c r="G56" s="55">
        <f>G53*G54*G55</f>
        <v>0</v>
      </c>
      <c r="I56" s="55">
        <f>I53*I54*I55</f>
        <v>0</v>
      </c>
    </row>
    <row r="57" spans="1:10" s="8" customFormat="1" ht="15.75" x14ac:dyDescent="0.25">
      <c r="A57" s="194" t="s">
        <v>30</v>
      </c>
      <c r="B57" s="194"/>
      <c r="C57" s="73"/>
      <c r="E57" s="73"/>
      <c r="G57" s="73"/>
      <c r="I57" s="73"/>
    </row>
    <row r="58" spans="1:10" ht="15.75" x14ac:dyDescent="0.25">
      <c r="A58" s="204" t="s">
        <v>32</v>
      </c>
      <c r="B58" s="204"/>
      <c r="C58" s="204"/>
      <c r="D58" s="204"/>
      <c r="E58" s="204"/>
      <c r="F58" s="204"/>
      <c r="G58" s="204"/>
      <c r="H58" s="204"/>
      <c r="I58" s="204"/>
      <c r="J58" s="204"/>
    </row>
    <row r="59" spans="1:10" ht="15.75" x14ac:dyDescent="0.25">
      <c r="A59" s="8"/>
      <c r="B59" s="11" t="s">
        <v>33</v>
      </c>
      <c r="C59" s="207" t="s">
        <v>34</v>
      </c>
      <c r="D59" s="207"/>
      <c r="E59" s="207" t="s">
        <v>34</v>
      </c>
      <c r="F59" s="207"/>
      <c r="G59" s="207" t="s">
        <v>34</v>
      </c>
      <c r="H59" s="207"/>
      <c r="I59" s="207" t="s">
        <v>34</v>
      </c>
      <c r="J59" s="207"/>
    </row>
    <row r="60" spans="1:10" ht="15.75" x14ac:dyDescent="0.25">
      <c r="A60" s="8"/>
      <c r="B60" s="13"/>
      <c r="C60" s="13" t="s">
        <v>35</v>
      </c>
      <c r="D60" s="13" t="s">
        <v>36</v>
      </c>
      <c r="E60" s="13" t="s">
        <v>35</v>
      </c>
      <c r="F60" s="13" t="s">
        <v>36</v>
      </c>
      <c r="G60" s="13" t="s">
        <v>35</v>
      </c>
      <c r="H60" s="13" t="s">
        <v>36</v>
      </c>
      <c r="I60" s="13" t="s">
        <v>35</v>
      </c>
      <c r="J60" s="13" t="s">
        <v>36</v>
      </c>
    </row>
    <row r="61" spans="1:10" ht="15.75" x14ac:dyDescent="0.25">
      <c r="A61" s="24"/>
      <c r="B61" s="11" t="s">
        <v>37</v>
      </c>
      <c r="C61" s="112"/>
      <c r="D61" s="27">
        <f>C61*0.3038</f>
        <v>0</v>
      </c>
      <c r="E61" s="112"/>
      <c r="F61" s="27">
        <f>E61*0.3038</f>
        <v>0</v>
      </c>
      <c r="G61" s="112"/>
      <c r="H61" s="27">
        <f>G61*0.3038</f>
        <v>0</v>
      </c>
      <c r="I61" s="112"/>
      <c r="J61" s="27">
        <f>I61*0.3038</f>
        <v>0</v>
      </c>
    </row>
    <row r="62" spans="1:10" ht="15.75" x14ac:dyDescent="0.25">
      <c r="A62" s="24"/>
      <c r="B62" s="11" t="s">
        <v>38</v>
      </c>
      <c r="C62" s="113"/>
      <c r="D62" s="28">
        <f>C62*0.3038</f>
        <v>0</v>
      </c>
      <c r="E62" s="113"/>
      <c r="F62" s="28">
        <f>E62*0.3038</f>
        <v>0</v>
      </c>
      <c r="G62" s="113"/>
      <c r="H62" s="28">
        <f>G62*0.3038</f>
        <v>0</v>
      </c>
      <c r="I62" s="113"/>
      <c r="J62" s="28">
        <f>I62*0.3038</f>
        <v>0</v>
      </c>
    </row>
    <row r="63" spans="1:10" ht="15.75" x14ac:dyDescent="0.25">
      <c r="A63" s="24"/>
      <c r="B63" s="11" t="s">
        <v>39</v>
      </c>
      <c r="C63" s="113"/>
      <c r="D63" s="28">
        <f>C63*0.3038</f>
        <v>0</v>
      </c>
      <c r="E63" s="113"/>
      <c r="F63" s="28">
        <f>E63*0.3038</f>
        <v>0</v>
      </c>
      <c r="G63" s="113"/>
      <c r="H63" s="28">
        <f>G63*0.3038</f>
        <v>0</v>
      </c>
      <c r="I63" s="113"/>
      <c r="J63" s="28">
        <f>I63*0.3038</f>
        <v>0</v>
      </c>
    </row>
    <row r="64" spans="1:10" ht="15.75" x14ac:dyDescent="0.25">
      <c r="A64" s="24"/>
      <c r="B64" s="11" t="s">
        <v>40</v>
      </c>
      <c r="C64" s="113"/>
      <c r="D64" s="28">
        <f>C64*0.3038</f>
        <v>0</v>
      </c>
      <c r="E64" s="113"/>
      <c r="F64" s="28">
        <f>E64*0.3038</f>
        <v>0</v>
      </c>
      <c r="G64" s="113"/>
      <c r="H64" s="28">
        <f>G64*0.3038</f>
        <v>0</v>
      </c>
      <c r="I64" s="113"/>
      <c r="J64" s="28">
        <f>I64*0.3038</f>
        <v>0</v>
      </c>
    </row>
    <row r="65" spans="1:10" ht="15.75" x14ac:dyDescent="0.25">
      <c r="A65" s="24"/>
      <c r="B65" s="24"/>
      <c r="C65" s="54"/>
      <c r="D65" s="24"/>
      <c r="E65" s="8"/>
      <c r="F65" s="8"/>
      <c r="G65" s="8"/>
    </row>
    <row r="66" spans="1:10" ht="15.75" x14ac:dyDescent="0.25">
      <c r="F66" s="13"/>
      <c r="G66" s="8"/>
      <c r="H66" s="8"/>
      <c r="I66" s="8"/>
      <c r="J66" s="8"/>
    </row>
    <row r="67" spans="1:10" ht="15.75" x14ac:dyDescent="0.25">
      <c r="F67" s="24"/>
      <c r="G67" s="8"/>
      <c r="H67" s="8"/>
      <c r="I67" s="8"/>
      <c r="J67" s="8"/>
    </row>
  </sheetData>
  <mergeCells count="86">
    <mergeCell ref="A12:B12"/>
    <mergeCell ref="C3:H3"/>
    <mergeCell ref="I3:J3"/>
    <mergeCell ref="A1:B1"/>
    <mergeCell ref="I1:J1"/>
    <mergeCell ref="I2:J2"/>
    <mergeCell ref="A2:B2"/>
    <mergeCell ref="C1:H1"/>
    <mergeCell ref="C2:H2"/>
    <mergeCell ref="H4:J5"/>
    <mergeCell ref="D4:G5"/>
    <mergeCell ref="A7:B7"/>
    <mergeCell ref="A4:C5"/>
    <mergeCell ref="A37:B38"/>
    <mergeCell ref="A10:D10"/>
    <mergeCell ref="C7:J7"/>
    <mergeCell ref="C9:J9"/>
    <mergeCell ref="A8:D8"/>
    <mergeCell ref="A9:B9"/>
    <mergeCell ref="C12:D12"/>
    <mergeCell ref="E12:F12"/>
    <mergeCell ref="E14:E15"/>
    <mergeCell ref="G14:G15"/>
    <mergeCell ref="G35:H35"/>
    <mergeCell ref="I35:J35"/>
    <mergeCell ref="C35:D35"/>
    <mergeCell ref="E35:F35"/>
    <mergeCell ref="G12:H12"/>
    <mergeCell ref="I12:J12"/>
    <mergeCell ref="C21:D21"/>
    <mergeCell ref="E21:F21"/>
    <mergeCell ref="A20:B20"/>
    <mergeCell ref="A19:B19"/>
    <mergeCell ref="A33:B33"/>
    <mergeCell ref="A34:B34"/>
    <mergeCell ref="A31:B31"/>
    <mergeCell ref="A32:B32"/>
    <mergeCell ref="G21:H21"/>
    <mergeCell ref="I21:J21"/>
    <mergeCell ref="A30:B30"/>
    <mergeCell ref="G28:G29"/>
    <mergeCell ref="I28:I29"/>
    <mergeCell ref="G25:H25"/>
    <mergeCell ref="G26:H26"/>
    <mergeCell ref="I25:J25"/>
    <mergeCell ref="I26:J26"/>
    <mergeCell ref="A28:B29"/>
    <mergeCell ref="I14:I15"/>
    <mergeCell ref="A13:J13"/>
    <mergeCell ref="A14:B15"/>
    <mergeCell ref="A18:B18"/>
    <mergeCell ref="A16:B16"/>
    <mergeCell ref="C14:C15"/>
    <mergeCell ref="A17:B17"/>
    <mergeCell ref="E59:F59"/>
    <mergeCell ref="G59:H59"/>
    <mergeCell ref="I59:J59"/>
    <mergeCell ref="A58:J58"/>
    <mergeCell ref="C59:D59"/>
    <mergeCell ref="E25:F25"/>
    <mergeCell ref="E26:F26"/>
    <mergeCell ref="C28:C29"/>
    <mergeCell ref="E28:E29"/>
    <mergeCell ref="A36:J36"/>
    <mergeCell ref="A47:B47"/>
    <mergeCell ref="A57:B57"/>
    <mergeCell ref="A52:J52"/>
    <mergeCell ref="A49:B49"/>
    <mergeCell ref="A50:B50"/>
    <mergeCell ref="A51:B51"/>
    <mergeCell ref="A45:B45"/>
    <mergeCell ref="A39:B39"/>
    <mergeCell ref="A40:B40"/>
    <mergeCell ref="A41:B41"/>
    <mergeCell ref="A42:B42"/>
    <mergeCell ref="A46:B46"/>
    <mergeCell ref="A22:B22"/>
    <mergeCell ref="A23:B23"/>
    <mergeCell ref="A43:B43"/>
    <mergeCell ref="A44:B44"/>
    <mergeCell ref="A27:J27"/>
    <mergeCell ref="A24:J24"/>
    <mergeCell ref="A25:B25"/>
    <mergeCell ref="A26:B26"/>
    <mergeCell ref="C25:D25"/>
    <mergeCell ref="C26:D26"/>
  </mergeCells>
  <phoneticPr fontId="0" type="noConversion"/>
  <printOptions horizontalCentered="1"/>
  <pageMargins left="0.25" right="0.25" top="0.25" bottom="0.25" header="0.25" footer="0.25"/>
  <pageSetup scale="74" orientation="portrait" verticalDpi="0" r:id="rId1"/>
  <headerFooter alignWithMargins="0"/>
  <rowBreaks count="1" manualBreakCount="1">
    <brk id="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B1"/>
    </sheetView>
  </sheetViews>
  <sheetFormatPr defaultRowHeight="12.75" x14ac:dyDescent="0.2"/>
  <cols>
    <col min="1" max="10" width="11.7109375" customWidth="1"/>
  </cols>
  <sheetData>
    <row r="1" spans="1:10" ht="26.25" x14ac:dyDescent="0.4">
      <c r="A1" s="132" t="s">
        <v>5</v>
      </c>
      <c r="B1" s="133"/>
      <c r="C1" s="132" t="s">
        <v>144</v>
      </c>
      <c r="D1" s="138"/>
      <c r="E1" s="138"/>
      <c r="F1" s="138"/>
      <c r="G1" s="138"/>
      <c r="H1" s="133"/>
      <c r="I1" s="132" t="s">
        <v>6</v>
      </c>
      <c r="J1" s="133"/>
    </row>
    <row r="2" spans="1:10" ht="26.25" x14ac:dyDescent="0.4">
      <c r="A2" s="134" t="s">
        <v>129</v>
      </c>
      <c r="B2" s="134"/>
      <c r="C2" s="135" t="s">
        <v>94</v>
      </c>
      <c r="D2" s="137"/>
      <c r="E2" s="137"/>
      <c r="F2" s="137"/>
      <c r="G2" s="137"/>
      <c r="H2" s="136"/>
      <c r="I2" s="135" t="s">
        <v>93</v>
      </c>
      <c r="J2" s="136"/>
    </row>
    <row r="3" spans="1:10" ht="27" thickBot="1" x14ac:dyDescent="0.45">
      <c r="A3" s="1">
        <v>20</v>
      </c>
      <c r="B3" s="25" t="str">
        <f>'Comp_Fac&amp;Loc'!B3</f>
        <v>_ _</v>
      </c>
      <c r="C3" s="158" t="s">
        <v>127</v>
      </c>
      <c r="D3" s="159"/>
      <c r="E3" s="159"/>
      <c r="F3" s="159"/>
      <c r="G3" s="159"/>
      <c r="H3" s="160"/>
      <c r="I3" s="135" t="s">
        <v>128</v>
      </c>
      <c r="J3" s="136"/>
    </row>
    <row r="4" spans="1:10" x14ac:dyDescent="0.2">
      <c r="A4" s="143" t="s">
        <v>55</v>
      </c>
      <c r="B4" s="143"/>
      <c r="C4" s="143"/>
      <c r="D4" s="146" t="s">
        <v>8</v>
      </c>
      <c r="E4" s="147"/>
      <c r="F4" s="147"/>
      <c r="G4" s="148"/>
      <c r="H4" s="152" t="s">
        <v>31</v>
      </c>
      <c r="I4" s="153"/>
      <c r="J4" s="219"/>
    </row>
    <row r="5" spans="1:10" ht="13.5" thickBot="1" x14ac:dyDescent="0.25">
      <c r="A5" s="145"/>
      <c r="B5" s="145"/>
      <c r="C5" s="145"/>
      <c r="D5" s="149"/>
      <c r="E5" s="150"/>
      <c r="F5" s="150"/>
      <c r="G5" s="151"/>
      <c r="H5" s="155"/>
      <c r="I5" s="156"/>
      <c r="J5" s="220"/>
    </row>
    <row r="7" spans="1:10" ht="18.75" x14ac:dyDescent="0.3">
      <c r="A7" s="180" t="s">
        <v>44</v>
      </c>
      <c r="B7" s="180"/>
      <c r="C7" s="221">
        <f>'Comp_Fac&amp;Loc'!D7</f>
        <v>0</v>
      </c>
      <c r="D7" s="221"/>
      <c r="E7" s="221"/>
      <c r="F7" s="221"/>
      <c r="G7" s="221"/>
      <c r="H7" s="221"/>
      <c r="I7" s="221"/>
      <c r="J7" s="221"/>
    </row>
    <row r="8" spans="1:10" ht="18.75" x14ac:dyDescent="0.3">
      <c r="A8" s="180" t="s">
        <v>47</v>
      </c>
      <c r="B8" s="180"/>
      <c r="C8" s="180"/>
      <c r="D8" s="180"/>
      <c r="E8" s="26">
        <f>'Comp_Fac&amp;Loc'!H8</f>
        <v>0</v>
      </c>
      <c r="F8" s="22"/>
      <c r="G8" s="22"/>
      <c r="H8" s="22"/>
      <c r="I8" s="22"/>
      <c r="J8" s="22"/>
    </row>
    <row r="9" spans="1:10" ht="18.75" x14ac:dyDescent="0.3">
      <c r="A9" s="180" t="s">
        <v>45</v>
      </c>
      <c r="B9" s="180"/>
      <c r="C9" s="221">
        <f>'Comp_Fac&amp;Loc'!D18</f>
        <v>0</v>
      </c>
      <c r="D9" s="221"/>
      <c r="E9" s="221"/>
      <c r="F9" s="221"/>
      <c r="G9" s="221"/>
      <c r="H9" s="221"/>
      <c r="I9" s="221"/>
      <c r="J9" s="221"/>
    </row>
    <row r="10" spans="1:10" ht="18.75" x14ac:dyDescent="0.3">
      <c r="A10" s="180" t="s">
        <v>46</v>
      </c>
      <c r="B10" s="180"/>
      <c r="C10" s="180"/>
      <c r="D10" s="180"/>
      <c r="E10" s="26">
        <f>'Comp_Fac&amp;Loc'!E19</f>
        <v>0</v>
      </c>
      <c r="F10" s="22"/>
      <c r="G10" s="22"/>
      <c r="H10" s="22"/>
      <c r="I10" s="22"/>
      <c r="J10" s="23"/>
    </row>
    <row r="11" spans="1:10" ht="16.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12.75" customHeight="1" x14ac:dyDescent="0.25">
      <c r="A12" s="242" t="s">
        <v>157</v>
      </c>
      <c r="B12" s="243"/>
      <c r="C12" s="243"/>
      <c r="D12" s="243"/>
      <c r="E12" s="243"/>
      <c r="F12" s="243"/>
      <c r="G12" s="243"/>
      <c r="H12" s="243"/>
      <c r="I12" s="243"/>
      <c r="J12" s="244"/>
    </row>
    <row r="13" spans="1:10" ht="15.75" x14ac:dyDescent="0.25">
      <c r="A13" s="236"/>
      <c r="B13" s="215"/>
      <c r="C13" s="84"/>
      <c r="D13" s="89"/>
      <c r="E13" s="235" t="s">
        <v>153</v>
      </c>
      <c r="F13" s="226"/>
      <c r="G13" s="235" t="s">
        <v>154</v>
      </c>
      <c r="H13" s="226"/>
      <c r="I13" s="225" t="s">
        <v>155</v>
      </c>
      <c r="J13" s="226"/>
    </row>
    <row r="14" spans="1:10" ht="15.75" x14ac:dyDescent="0.25">
      <c r="A14" s="230" t="s">
        <v>156</v>
      </c>
      <c r="B14" s="231"/>
      <c r="C14" s="231"/>
      <c r="D14" s="232"/>
      <c r="E14" s="233">
        <f>Operations!D23</f>
        <v>0</v>
      </c>
      <c r="F14" s="234"/>
      <c r="G14" s="233">
        <f>Operations!F23</f>
        <v>0</v>
      </c>
      <c r="H14" s="234"/>
      <c r="I14" s="233">
        <f>Operations!H23</f>
        <v>0</v>
      </c>
      <c r="J14" s="234"/>
    </row>
    <row r="15" spans="1:10" ht="15.75" x14ac:dyDescent="0.25">
      <c r="A15" s="227" t="s">
        <v>130</v>
      </c>
      <c r="B15" s="228"/>
      <c r="C15" s="228"/>
      <c r="D15" s="229"/>
      <c r="E15" s="80"/>
      <c r="F15" s="86"/>
      <c r="G15" s="80"/>
      <c r="H15" s="86"/>
      <c r="I15" s="81"/>
      <c r="J15" s="86"/>
    </row>
    <row r="16" spans="1:10" ht="31.5" x14ac:dyDescent="0.25">
      <c r="A16" s="236" t="s">
        <v>114</v>
      </c>
      <c r="B16" s="215"/>
      <c r="C16" s="84" t="s">
        <v>149</v>
      </c>
      <c r="D16" s="89" t="s">
        <v>131</v>
      </c>
      <c r="E16" s="98" t="s">
        <v>152</v>
      </c>
      <c r="F16" s="87" t="s">
        <v>158</v>
      </c>
      <c r="G16" s="98" t="s">
        <v>150</v>
      </c>
      <c r="H16" s="87" t="s">
        <v>158</v>
      </c>
      <c r="I16" s="94" t="s">
        <v>150</v>
      </c>
      <c r="J16" s="87" t="s">
        <v>158</v>
      </c>
    </row>
    <row r="17" spans="1:11" ht="15.75" x14ac:dyDescent="0.25">
      <c r="A17" s="241" t="s">
        <v>142</v>
      </c>
      <c r="B17" s="201"/>
      <c r="C17" s="85"/>
      <c r="D17" s="90">
        <v>69</v>
      </c>
      <c r="E17" s="99">
        <f>(Operations!D39*$D17/24500)*0.002205*(Operations!C$26*Operations!C$57)*0.0283</f>
        <v>0</v>
      </c>
      <c r="F17" s="100"/>
      <c r="G17" s="99">
        <f>(Operations!F39*$D17/24500)*0.002205*(Operations!E$26*Operations!E$57)*0.0283</f>
        <v>0</v>
      </c>
      <c r="H17" s="100"/>
      <c r="I17" s="95">
        <f>(Operations!H39*$D17/24500)*0.002205*(Operations!G$26*Operations!G$57)*0.0283</f>
        <v>0</v>
      </c>
      <c r="J17" s="82"/>
    </row>
    <row r="18" spans="1:11" ht="15.75" x14ac:dyDescent="0.25">
      <c r="A18" s="241" t="s">
        <v>100</v>
      </c>
      <c r="B18" s="201"/>
      <c r="C18" s="85"/>
      <c r="D18" s="90">
        <v>130</v>
      </c>
      <c r="E18" s="99">
        <f>(Operations!D40*$D18/24500)*0.002205*(Operations!C$26*Operations!C$57)*0.0283</f>
        <v>0</v>
      </c>
      <c r="F18" s="100"/>
      <c r="G18" s="99">
        <f>(Operations!F40*$D18/24500)*0.002205*(Operations!E$26*Operations!E$57)*0.0283</f>
        <v>0</v>
      </c>
      <c r="H18" s="100"/>
      <c r="I18" s="95">
        <f>(Operations!H40*$D18/24500)*0.002205*(Operations!G$26*Operations!G$57)*0.0283</f>
        <v>0</v>
      </c>
      <c r="J18" s="82"/>
    </row>
    <row r="19" spans="1:11" ht="15.75" x14ac:dyDescent="0.25">
      <c r="A19" s="241" t="s">
        <v>148</v>
      </c>
      <c r="B19" s="201"/>
      <c r="C19" s="85"/>
      <c r="D19" s="90"/>
      <c r="E19" s="99"/>
      <c r="F19" s="100"/>
      <c r="G19" s="99"/>
      <c r="H19" s="100"/>
      <c r="I19" s="95"/>
      <c r="J19" s="82"/>
    </row>
    <row r="20" spans="1:11" ht="15.75" x14ac:dyDescent="0.25">
      <c r="A20" s="235" t="s">
        <v>151</v>
      </c>
      <c r="B20" s="218"/>
      <c r="C20" s="85"/>
      <c r="D20" s="90"/>
      <c r="E20" s="98" t="s">
        <v>150</v>
      </c>
      <c r="F20" s="101"/>
      <c r="G20" s="98" t="s">
        <v>150</v>
      </c>
      <c r="H20" s="101"/>
      <c r="I20" s="94" t="s">
        <v>150</v>
      </c>
      <c r="J20" s="101"/>
    </row>
    <row r="21" spans="1:11" ht="15.75" x14ac:dyDescent="0.25">
      <c r="A21" s="241" t="s">
        <v>121</v>
      </c>
      <c r="B21" s="201"/>
      <c r="C21" s="85"/>
      <c r="D21" s="90">
        <v>78.11</v>
      </c>
      <c r="E21" s="99">
        <f>(Operations!D41*$D21/24500)*0.002205*(Operations!C$26*Operations!C$57)*0.0283</f>
        <v>0</v>
      </c>
      <c r="F21" s="100"/>
      <c r="G21" s="99">
        <f>(Operations!F41*$D21/24500)*0.002205*(Operations!E$26*Operations!E$57)*0.0283</f>
        <v>0</v>
      </c>
      <c r="H21" s="100"/>
      <c r="I21" s="95">
        <f>(Operations!H41*$D21/24500)*0.002205*(Operations!G$26*Operations!G$57)*0.0283</f>
        <v>0</v>
      </c>
      <c r="J21" s="82"/>
    </row>
    <row r="22" spans="1:11" ht="15.75" x14ac:dyDescent="0.25">
      <c r="A22" s="241" t="s">
        <v>122</v>
      </c>
      <c r="B22" s="201"/>
      <c r="C22" s="85"/>
      <c r="D22" s="90">
        <v>92.1</v>
      </c>
      <c r="E22" s="99">
        <f>(Operations!D42*$D22/24500)*0.002205*(Operations!C$26*Operations!C$57)*0.0283</f>
        <v>0</v>
      </c>
      <c r="F22" s="100"/>
      <c r="G22" s="99">
        <f>(Operations!F42*$D22/24500)*0.002205*(Operations!E$26*Operations!E$57)*0.0283</f>
        <v>0</v>
      </c>
      <c r="H22" s="100"/>
      <c r="I22" s="95">
        <f>(Operations!H42*$D22/24500)*0.002205*(Operations!G$26*Operations!G$57)*0.0283</f>
        <v>0</v>
      </c>
      <c r="J22" s="82"/>
    </row>
    <row r="23" spans="1:11" ht="15.75" x14ac:dyDescent="0.25">
      <c r="A23" s="241" t="s">
        <v>123</v>
      </c>
      <c r="B23" s="201"/>
      <c r="C23" s="85"/>
      <c r="D23" s="90">
        <v>106.17</v>
      </c>
      <c r="E23" s="99">
        <f>(Operations!D43*$D23/24500)*0.002205*(Operations!C$26*Operations!C$57)*0.0283</f>
        <v>0</v>
      </c>
      <c r="F23" s="100"/>
      <c r="G23" s="99">
        <f>(Operations!F43*$D23/24500)*0.002205*(Operations!E$26*Operations!E$57)*0.0283</f>
        <v>0</v>
      </c>
      <c r="H23" s="100"/>
      <c r="I23" s="95">
        <f>(Operations!H43*$D23/24500)*0.002205*(Operations!G$26*Operations!G$57)*0.0283</f>
        <v>0</v>
      </c>
      <c r="J23" s="82"/>
    </row>
    <row r="24" spans="1:11" ht="15.75" x14ac:dyDescent="0.25">
      <c r="A24" s="241" t="s">
        <v>124</v>
      </c>
      <c r="B24" s="201"/>
      <c r="C24" s="85"/>
      <c r="D24" s="90">
        <v>106.2</v>
      </c>
      <c r="E24" s="99">
        <f>(Operations!D44*$D24/24500)*0.002205*(Operations!C$26*Operations!C$57)*0.0283</f>
        <v>0</v>
      </c>
      <c r="F24" s="100"/>
      <c r="G24" s="99">
        <f>(Operations!F44*$D24/24500)*0.002205*(Operations!E$26*Operations!E$57)*0.0283</f>
        <v>0</v>
      </c>
      <c r="H24" s="100"/>
      <c r="I24" s="95">
        <f>(Operations!H44*$D24/24500)*0.002205*(Operations!G$26*Operations!G$57)*0.0283</f>
        <v>0</v>
      </c>
      <c r="J24" s="82"/>
    </row>
    <row r="25" spans="1:11" ht="15.75" x14ac:dyDescent="0.25">
      <c r="A25" s="241" t="s">
        <v>125</v>
      </c>
      <c r="B25" s="201"/>
      <c r="C25" s="85"/>
      <c r="D25" s="90">
        <v>88.15</v>
      </c>
      <c r="E25" s="99">
        <f>(Operations!D45*$D25/24500)*0.002205*(Operations!C$26*Operations!C$57)*0.0283</f>
        <v>0</v>
      </c>
      <c r="F25" s="100"/>
      <c r="G25" s="99">
        <f>(Operations!F45*$D25/24500)*0.002205*(Operations!E$26*Operations!E$57)*0.0283</f>
        <v>0</v>
      </c>
      <c r="H25" s="100"/>
      <c r="I25" s="95">
        <f>(Operations!H45*$D25/24500)*0.002205*(Operations!G$26*Operations!G$57)*0.0283</f>
        <v>0</v>
      </c>
      <c r="J25" s="82"/>
    </row>
    <row r="26" spans="1:11" ht="15.75" x14ac:dyDescent="0.25">
      <c r="A26" s="241" t="s">
        <v>143</v>
      </c>
      <c r="B26" s="201"/>
      <c r="C26" s="85"/>
      <c r="D26" s="90">
        <v>133.4</v>
      </c>
      <c r="E26" s="99">
        <f>(Operations!D46*$D26/24500)*0.002205*(Operations!C$26*Operations!C$57)*0.0283</f>
        <v>0</v>
      </c>
      <c r="F26" s="100"/>
      <c r="G26" s="99">
        <f>(Operations!F46*$D26/24500)*0.002205*(Operations!E$26*Operations!E$57)*0.0283</f>
        <v>0</v>
      </c>
      <c r="H26" s="100"/>
      <c r="I26" s="95">
        <f>(Operations!H46*$D26/24500)*0.002205*(Operations!G$26*Operations!G$57)*0.0283</f>
        <v>0</v>
      </c>
      <c r="J26" s="82"/>
    </row>
    <row r="27" spans="1:11" ht="15.75" x14ac:dyDescent="0.25">
      <c r="A27" s="241" t="s">
        <v>141</v>
      </c>
      <c r="B27" s="201"/>
      <c r="C27" s="85"/>
      <c r="D27" s="90">
        <v>165.83</v>
      </c>
      <c r="E27" s="99">
        <f>(Operations!D47*$D27/24500)*0.002205*(Operations!C$26*Operations!C$57)*0.0283</f>
        <v>0</v>
      </c>
      <c r="F27" s="100"/>
      <c r="G27" s="99">
        <f>(Operations!F47*$D27/24500)*0.002205*(Operations!E$26*Operations!E$57)*0.0283</f>
        <v>0</v>
      </c>
      <c r="H27" s="100"/>
      <c r="I27" s="95">
        <f>(Operations!H47*$D27/24500)*0.002205*(Operations!G$26*Operations!G$57)*0.0283</f>
        <v>0</v>
      </c>
      <c r="J27" s="82"/>
    </row>
    <row r="28" spans="1:11" ht="15.75" x14ac:dyDescent="0.25">
      <c r="A28" s="75"/>
      <c r="B28" s="50" t="s">
        <v>126</v>
      </c>
      <c r="C28" s="101"/>
      <c r="D28" s="91"/>
      <c r="E28" s="101"/>
      <c r="F28" s="101"/>
      <c r="G28" s="101"/>
      <c r="H28" s="101"/>
      <c r="I28" s="96"/>
      <c r="J28" s="76"/>
    </row>
    <row r="29" spans="1:11" ht="15.75" x14ac:dyDescent="0.25">
      <c r="A29" s="237">
        <f>Operations!A49</f>
        <v>0</v>
      </c>
      <c r="B29" s="238"/>
      <c r="C29" s="85"/>
      <c r="D29" s="92"/>
      <c r="E29" s="99">
        <f>(Operations!D49*$D29/24500)*0.002205*(Operations!C$26*Operations!C$57)*0.0283</f>
        <v>0</v>
      </c>
      <c r="F29" s="100"/>
      <c r="G29" s="99">
        <f>(Operations!F49*$D29/24500)*0.002205*(Operations!E$26*Operations!E$57)*0.0283</f>
        <v>0</v>
      </c>
      <c r="H29" s="100"/>
      <c r="I29" s="95">
        <f>(Operations!H49*$D29/24500)*0.002205*(Operations!G$26*Operations!G$57)*0.0283</f>
        <v>0</v>
      </c>
      <c r="J29" s="82"/>
    </row>
    <row r="30" spans="1:11" ht="15.75" x14ac:dyDescent="0.25">
      <c r="A30" s="237">
        <f>Operations!A50</f>
        <v>0</v>
      </c>
      <c r="B30" s="238"/>
      <c r="C30" s="85"/>
      <c r="D30" s="92"/>
      <c r="E30" s="99">
        <f>(Operations!D50*$D30/24500)*0.002205*(Operations!C$26*Operations!C$57)*0.0283</f>
        <v>0</v>
      </c>
      <c r="F30" s="100"/>
      <c r="G30" s="99">
        <f>(Operations!F50*$D30/24500)*0.002205*(Operations!E$26*Operations!E$57)*0.0283</f>
        <v>0</v>
      </c>
      <c r="H30" s="100"/>
      <c r="I30" s="95">
        <f>(Operations!H50*$D30/24500)*0.002205*(Operations!G$26*Operations!G$57)*0.0283</f>
        <v>0</v>
      </c>
      <c r="J30" s="82"/>
    </row>
    <row r="31" spans="1:11" ht="16.5" thickBot="1" x14ac:dyDescent="0.3">
      <c r="A31" s="239">
        <f>Operations!A51</f>
        <v>0</v>
      </c>
      <c r="B31" s="240"/>
      <c r="C31" s="88"/>
      <c r="D31" s="93"/>
      <c r="E31" s="102">
        <f>(Operations!D51*$D31/24500)*0.002205*(Operations!C$26*Operations!C$57)*0.0283</f>
        <v>0</v>
      </c>
      <c r="F31" s="103"/>
      <c r="G31" s="102">
        <f>(Operations!F51*$D31/24500)*0.002205*(Operations!E$26*Operations!E$57)*0.0283</f>
        <v>0</v>
      </c>
      <c r="H31" s="103"/>
      <c r="I31" s="97">
        <f>(Operations!H51*$D31/24500)*0.002205*(Operations!G$26*Operations!G$57)*0.0283</f>
        <v>0</v>
      </c>
      <c r="J31" s="83"/>
      <c r="K31" s="62"/>
    </row>
    <row r="32" spans="1:11" ht="15.75" x14ac:dyDescent="0.25">
      <c r="A32" s="54"/>
      <c r="B32" s="54"/>
      <c r="C32" s="29"/>
      <c r="D32" s="64"/>
      <c r="E32" s="65"/>
      <c r="F32" s="65"/>
      <c r="G32" s="65"/>
      <c r="K32" s="62"/>
    </row>
    <row r="33" spans="1:10" ht="26.25" x14ac:dyDescent="0.4">
      <c r="A33" s="247" t="s">
        <v>67</v>
      </c>
      <c r="B33" s="247"/>
      <c r="C33" s="247"/>
      <c r="D33" s="247"/>
      <c r="E33" s="247"/>
      <c r="F33" s="247"/>
      <c r="G33" s="247"/>
      <c r="H33" s="247"/>
      <c r="I33" s="247"/>
      <c r="J33" s="247"/>
    </row>
    <row r="34" spans="1:10" x14ac:dyDescent="0.2">
      <c r="A34" s="245" t="s">
        <v>66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0" x14ac:dyDescent="0.2">
      <c r="A35" s="245"/>
      <c r="B35" s="245"/>
      <c r="C35" s="245"/>
      <c r="D35" s="245"/>
      <c r="E35" s="245"/>
      <c r="F35" s="245"/>
      <c r="G35" s="245"/>
      <c r="H35" s="245"/>
      <c r="I35" s="245"/>
      <c r="J35" s="245"/>
    </row>
    <row r="36" spans="1:10" x14ac:dyDescent="0.2">
      <c r="A36" s="245"/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0" x14ac:dyDescent="0.2">
      <c r="A37" s="245"/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0" x14ac:dyDescent="0.2">
      <c r="A38" s="245"/>
      <c r="B38" s="245"/>
      <c r="C38" s="245"/>
      <c r="D38" s="245"/>
      <c r="E38" s="245"/>
      <c r="F38" s="245"/>
      <c r="G38" s="245"/>
      <c r="H38" s="245"/>
      <c r="I38" s="245"/>
      <c r="J38" s="245"/>
    </row>
    <row r="39" spans="1:10" x14ac:dyDescent="0.2">
      <c r="A39" s="245"/>
      <c r="B39" s="245"/>
      <c r="C39" s="245"/>
      <c r="D39" s="245"/>
      <c r="E39" s="245"/>
      <c r="F39" s="245"/>
      <c r="G39" s="245"/>
      <c r="H39" s="245"/>
      <c r="I39" s="245"/>
      <c r="J39" s="245"/>
    </row>
    <row r="40" spans="1:10" x14ac:dyDescent="0.2">
      <c r="A40" s="245"/>
      <c r="B40" s="245"/>
      <c r="C40" s="245"/>
      <c r="D40" s="245"/>
      <c r="E40" s="245"/>
      <c r="F40" s="245"/>
      <c r="G40" s="245"/>
      <c r="H40" s="245"/>
      <c r="I40" s="245"/>
      <c r="J40" s="245"/>
    </row>
    <row r="41" spans="1:10" x14ac:dyDescent="0.2">
      <c r="A41" s="245"/>
      <c r="B41" s="245"/>
      <c r="C41" s="245"/>
      <c r="D41" s="245"/>
      <c r="E41" s="245"/>
      <c r="F41" s="245"/>
      <c r="G41" s="245"/>
      <c r="H41" s="245"/>
      <c r="I41" s="245"/>
      <c r="J41" s="245"/>
    </row>
    <row r="42" spans="1:10" x14ac:dyDescent="0.2">
      <c r="A42" s="245"/>
      <c r="B42" s="245"/>
      <c r="C42" s="245"/>
      <c r="D42" s="245"/>
      <c r="E42" s="245"/>
      <c r="F42" s="245"/>
      <c r="G42" s="245"/>
      <c r="H42" s="245"/>
      <c r="I42" s="245"/>
      <c r="J42" s="245"/>
    </row>
    <row r="43" spans="1:10" x14ac:dyDescent="0.2">
      <c r="A43" s="245"/>
      <c r="B43" s="245"/>
      <c r="C43" s="245"/>
      <c r="D43" s="245"/>
      <c r="E43" s="245"/>
      <c r="F43" s="245"/>
      <c r="G43" s="245"/>
      <c r="H43" s="245"/>
      <c r="I43" s="245"/>
      <c r="J43" s="245"/>
    </row>
    <row r="44" spans="1:10" x14ac:dyDescent="0.2">
      <c r="A44" s="245"/>
      <c r="B44" s="245"/>
      <c r="C44" s="245"/>
      <c r="D44" s="245"/>
      <c r="E44" s="245"/>
      <c r="F44" s="245"/>
      <c r="G44" s="245"/>
      <c r="H44" s="245"/>
      <c r="I44" s="245"/>
      <c r="J44" s="245"/>
    </row>
    <row r="45" spans="1:10" x14ac:dyDescent="0.2">
      <c r="A45" s="245"/>
      <c r="B45" s="245"/>
      <c r="C45" s="245"/>
      <c r="D45" s="245"/>
      <c r="E45" s="245"/>
      <c r="F45" s="245"/>
      <c r="G45" s="245"/>
      <c r="H45" s="245"/>
      <c r="I45" s="245"/>
      <c r="J45" s="245"/>
    </row>
    <row r="46" spans="1:10" x14ac:dyDescent="0.2">
      <c r="A46" s="245"/>
      <c r="B46" s="245"/>
      <c r="C46" s="245"/>
      <c r="D46" s="245"/>
      <c r="E46" s="245"/>
      <c r="F46" s="245"/>
      <c r="G46" s="245"/>
      <c r="H46" s="245"/>
      <c r="I46" s="245"/>
      <c r="J46" s="245"/>
    </row>
    <row r="47" spans="1:10" x14ac:dyDescent="0.2">
      <c r="A47" s="245"/>
      <c r="B47" s="245"/>
      <c r="C47" s="245"/>
      <c r="D47" s="245"/>
      <c r="E47" s="245"/>
      <c r="F47" s="245"/>
      <c r="G47" s="245"/>
      <c r="H47" s="245"/>
      <c r="I47" s="245"/>
      <c r="J47" s="245"/>
    </row>
    <row r="48" spans="1:10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</row>
    <row r="49" spans="1:10" ht="23.25" x14ac:dyDescent="0.35">
      <c r="A49" s="67"/>
      <c r="B49" s="246"/>
      <c r="C49" s="246"/>
      <c r="D49" s="246"/>
      <c r="E49" s="246"/>
      <c r="F49" s="246"/>
      <c r="G49" s="246"/>
      <c r="H49" s="246"/>
      <c r="I49" s="246"/>
      <c r="J49" s="246"/>
    </row>
    <row r="50" spans="1:10" ht="19.5" x14ac:dyDescent="0.3">
      <c r="A50" s="68"/>
      <c r="B50" s="69"/>
      <c r="C50" s="70" t="s">
        <v>41</v>
      </c>
      <c r="D50" s="68"/>
      <c r="E50" s="68"/>
      <c r="F50" s="68"/>
      <c r="G50" s="68"/>
      <c r="H50" s="68"/>
      <c r="I50" s="68"/>
      <c r="J50" s="68"/>
    </row>
    <row r="51" spans="1:10" ht="20.25" x14ac:dyDescent="0.3">
      <c r="A51" s="67"/>
      <c r="B51" s="248"/>
      <c r="C51" s="248"/>
      <c r="D51" s="248"/>
      <c r="E51" s="248"/>
      <c r="F51" s="248"/>
      <c r="G51" s="248"/>
      <c r="H51" s="67"/>
      <c r="I51" s="249"/>
      <c r="J51" s="249"/>
    </row>
    <row r="52" spans="1:10" ht="19.5" x14ac:dyDescent="0.3">
      <c r="A52" s="20"/>
      <c r="B52" s="19"/>
      <c r="C52" s="21" t="s">
        <v>42</v>
      </c>
      <c r="D52" s="20"/>
      <c r="E52" s="20"/>
      <c r="F52" s="20"/>
      <c r="G52" s="20"/>
      <c r="H52" s="20"/>
      <c r="I52" s="21" t="s">
        <v>43</v>
      </c>
    </row>
  </sheetData>
  <mergeCells count="47">
    <mergeCell ref="A34:J47"/>
    <mergeCell ref="B49:J49"/>
    <mergeCell ref="A33:J33"/>
    <mergeCell ref="B51:G51"/>
    <mergeCell ref="I51:J51"/>
    <mergeCell ref="A1:B1"/>
    <mergeCell ref="C1:H1"/>
    <mergeCell ref="I1:J1"/>
    <mergeCell ref="A2:B2"/>
    <mergeCell ref="C2:H2"/>
    <mergeCell ref="I2:J2"/>
    <mergeCell ref="A10:D10"/>
    <mergeCell ref="A12:J12"/>
    <mergeCell ref="C3:H3"/>
    <mergeCell ref="I3:J3"/>
    <mergeCell ref="A4:C5"/>
    <mergeCell ref="D4:G5"/>
    <mergeCell ref="H4:J5"/>
    <mergeCell ref="A7:B7"/>
    <mergeCell ref="C7:J7"/>
    <mergeCell ref="A8:D8"/>
    <mergeCell ref="A9:B9"/>
    <mergeCell ref="C9:J9"/>
    <mergeCell ref="A26:B26"/>
    <mergeCell ref="A29:B29"/>
    <mergeCell ref="A17:B17"/>
    <mergeCell ref="A18:B18"/>
    <mergeCell ref="A21:B21"/>
    <mergeCell ref="A22:B22"/>
    <mergeCell ref="A19:B19"/>
    <mergeCell ref="A16:B16"/>
    <mergeCell ref="A20:B20"/>
    <mergeCell ref="E13:F13"/>
    <mergeCell ref="G13:H13"/>
    <mergeCell ref="A13:B13"/>
    <mergeCell ref="A30:B30"/>
    <mergeCell ref="A31:B31"/>
    <mergeCell ref="A27:B27"/>
    <mergeCell ref="A23:B23"/>
    <mergeCell ref="A24:B24"/>
    <mergeCell ref="A25:B25"/>
    <mergeCell ref="I13:J13"/>
    <mergeCell ref="A15:D15"/>
    <mergeCell ref="A14:D14"/>
    <mergeCell ref="E14:F14"/>
    <mergeCell ref="G14:H14"/>
    <mergeCell ref="I14:J14"/>
  </mergeCells>
  <phoneticPr fontId="5" type="noConversion"/>
  <pageMargins left="0.25" right="0.25" top="0.25" bottom="0.25" header="0.5" footer="0.25"/>
  <pageSetup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Comp_Fac&amp;Loc</vt:lpstr>
      <vt:lpstr>Operations</vt:lpstr>
      <vt:lpstr>Ems&amp;CER</vt:lpstr>
    </vt:vector>
  </TitlesOfParts>
  <Company>Mojave Desert Air Quality Management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Wales</dc:creator>
  <cp:lastModifiedBy>Barbara Lods</cp:lastModifiedBy>
  <cp:lastPrinted>2008-08-04T23:36:34Z</cp:lastPrinted>
  <dcterms:created xsi:type="dcterms:W3CDTF">2004-05-04T21:28:52Z</dcterms:created>
  <dcterms:modified xsi:type="dcterms:W3CDTF">2023-02-06T21:49:13Z</dcterms:modified>
</cp:coreProperties>
</file>