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av-dc01\Shared Docs\Forms\CEIR Emission Inventory\"/>
    </mc:Choice>
  </mc:AlternateContent>
  <xr:revisionPtr revIDLastSave="0" documentId="8_{2B595756-0504-468B-8CCC-6462379839D4}" xr6:coauthVersionLast="36" xr6:coauthVersionMax="36" xr10:uidLastSave="{00000000-0000-0000-0000-000000000000}"/>
  <bookViews>
    <workbookView xWindow="0" yWindow="0" windowWidth="24855" windowHeight="10440" activeTab="3"/>
  </bookViews>
  <sheets>
    <sheet name="Instructions" sheetId="5" r:id="rId1"/>
    <sheet name="WWTP" sheetId="2" r:id="rId2"/>
    <sheet name="Toxic_Emission_By_Influent" sheetId="3" r:id="rId3"/>
    <sheet name="Criteria_Emission_By_Influent" sheetId="7" r:id="rId4"/>
  </sheets>
  <calcPr calcId="191029"/>
  <customWorkbookViews>
    <customWorkbookView name="christinal - Personal View" guid="{03673D8B-9073-4E58-8530-6CDD9CAC6179}" mergeInterval="0" personalView="1" maximized="1" windowWidth="1020" windowHeight="632" activeSheetId="3"/>
  </customWorkbookViews>
</workbook>
</file>

<file path=xl/calcChain.xml><?xml version="1.0" encoding="utf-8"?>
<calcChain xmlns="http://schemas.openxmlformats.org/spreadsheetml/2006/main">
  <c r="F44" i="7" l="1"/>
  <c r="G44" i="7"/>
  <c r="G45" i="7"/>
  <c r="E44" i="7"/>
  <c r="H44" i="7"/>
  <c r="H45" i="7"/>
  <c r="D44" i="7"/>
  <c r="F20" i="7"/>
  <c r="G20" i="7"/>
  <c r="H20" i="7"/>
  <c r="I20" i="7"/>
  <c r="F22" i="7"/>
  <c r="G22" i="7"/>
  <c r="H22" i="7"/>
  <c r="I22" i="7"/>
  <c r="F23" i="7"/>
  <c r="G23" i="7"/>
  <c r="H23" i="7"/>
  <c r="I23" i="7"/>
  <c r="F24" i="7"/>
  <c r="G24" i="7"/>
  <c r="H24" i="7"/>
  <c r="I24" i="7"/>
  <c r="F25" i="7"/>
  <c r="G25" i="7"/>
  <c r="H25" i="7"/>
  <c r="I25" i="7"/>
  <c r="F26" i="7"/>
  <c r="G26" i="7"/>
  <c r="H26" i="7"/>
  <c r="I26" i="7"/>
  <c r="F27" i="7"/>
  <c r="G27" i="7"/>
  <c r="H27" i="7"/>
  <c r="I27" i="7"/>
  <c r="F29" i="7"/>
  <c r="G29" i="7"/>
  <c r="H29" i="7"/>
  <c r="I29" i="7"/>
  <c r="F30" i="7"/>
  <c r="G30" i="7"/>
  <c r="H30" i="7"/>
  <c r="I30" i="7"/>
  <c r="F31" i="7"/>
  <c r="G31" i="7"/>
  <c r="H31" i="7"/>
  <c r="I31" i="7"/>
  <c r="F32" i="7"/>
  <c r="G32" i="7"/>
  <c r="H32" i="7"/>
  <c r="I32" i="7"/>
  <c r="F33" i="7"/>
  <c r="G33" i="7"/>
  <c r="H33" i="7"/>
  <c r="I33" i="7"/>
  <c r="F34" i="7"/>
  <c r="G34" i="7"/>
  <c r="H34" i="7"/>
  <c r="I34" i="7"/>
  <c r="F35" i="7"/>
  <c r="G35" i="7"/>
  <c r="H35" i="7"/>
  <c r="I35" i="7"/>
  <c r="F36" i="7"/>
  <c r="G36" i="7"/>
  <c r="H36" i="7"/>
  <c r="I36" i="7"/>
  <c r="H15" i="7"/>
  <c r="I15" i="7"/>
  <c r="H16" i="7"/>
  <c r="H37" i="7"/>
  <c r="I16" i="7"/>
  <c r="H17" i="7"/>
  <c r="I17" i="7"/>
  <c r="H18" i="7"/>
  <c r="I18" i="7"/>
  <c r="H14" i="7"/>
  <c r="I14" i="7"/>
  <c r="I37" i="7"/>
  <c r="F15" i="7"/>
  <c r="G15" i="7"/>
  <c r="F16" i="7"/>
  <c r="G16" i="7"/>
  <c r="F17" i="7"/>
  <c r="G17" i="7"/>
  <c r="F18" i="7"/>
  <c r="G18" i="7"/>
  <c r="F14" i="7"/>
  <c r="F37" i="7"/>
  <c r="C54" i="7"/>
  <c r="D6" i="7"/>
  <c r="A3" i="7"/>
  <c r="C8" i="3"/>
  <c r="C62" i="3"/>
  <c r="D14" i="3"/>
  <c r="E14" i="3"/>
  <c r="A3" i="5"/>
  <c r="A3" i="3"/>
  <c r="F45" i="7"/>
  <c r="D20" i="3"/>
  <c r="E20" i="3"/>
  <c r="D21" i="3"/>
  <c r="E21" i="3"/>
  <c r="D27" i="3"/>
  <c r="E27" i="3"/>
  <c r="D35" i="3"/>
  <c r="E35" i="3"/>
  <c r="H52" i="3"/>
  <c r="H53" i="3"/>
  <c r="D19" i="3"/>
  <c r="E19" i="3"/>
  <c r="D48" i="3"/>
  <c r="E48" i="3"/>
  <c r="D46" i="3"/>
  <c r="E46" i="3"/>
  <c r="D44" i="3"/>
  <c r="E44" i="3"/>
  <c r="D42" i="3"/>
  <c r="E42" i="3"/>
  <c r="D40" i="3"/>
  <c r="E40" i="3"/>
  <c r="D38" i="3"/>
  <c r="E38" i="3"/>
  <c r="D36" i="3"/>
  <c r="E36" i="3"/>
  <c r="D33" i="3"/>
  <c r="E33" i="3"/>
  <c r="D31" i="3"/>
  <c r="E31" i="3"/>
  <c r="D29" i="3"/>
  <c r="E29" i="3"/>
  <c r="D26" i="3"/>
  <c r="E26" i="3"/>
  <c r="D24" i="3"/>
  <c r="E24" i="3"/>
  <c r="D22" i="3"/>
  <c r="E22" i="3"/>
  <c r="D17" i="3"/>
  <c r="E17" i="3"/>
  <c r="D15" i="3"/>
  <c r="E15" i="3"/>
  <c r="D13" i="3"/>
  <c r="E13" i="3"/>
  <c r="D47" i="3"/>
  <c r="E47" i="3"/>
  <c r="D45" i="3"/>
  <c r="E45" i="3"/>
  <c r="D43" i="3"/>
  <c r="E43" i="3"/>
  <c r="D41" i="3"/>
  <c r="E41" i="3"/>
  <c r="D39" i="3"/>
  <c r="E39" i="3"/>
  <c r="D37" i="3"/>
  <c r="E37" i="3"/>
  <c r="D34" i="3"/>
  <c r="E34" i="3"/>
  <c r="D32" i="3"/>
  <c r="E32" i="3"/>
  <c r="D30" i="3"/>
  <c r="E30" i="3"/>
  <c r="D28" i="3"/>
  <c r="E28" i="3"/>
  <c r="D25" i="3"/>
  <c r="E25" i="3"/>
  <c r="D23" i="3"/>
  <c r="E23" i="3"/>
  <c r="D18" i="3"/>
  <c r="E18" i="3"/>
  <c r="D16" i="3"/>
  <c r="E16" i="3"/>
  <c r="E50" i="3"/>
  <c r="E51" i="3"/>
  <c r="H50" i="3"/>
  <c r="H51" i="3"/>
  <c r="G50" i="3"/>
  <c r="G51" i="3"/>
  <c r="I44" i="7"/>
  <c r="I45" i="7"/>
  <c r="G14" i="7"/>
  <c r="G37" i="7"/>
</calcChain>
</file>

<file path=xl/sharedStrings.xml><?xml version="1.0" encoding="utf-8"?>
<sst xmlns="http://schemas.openxmlformats.org/spreadsheetml/2006/main" count="423" uniqueCount="284">
  <si>
    <t>EMISSION</t>
  </si>
  <si>
    <t>FORM</t>
  </si>
  <si>
    <t>YEAR</t>
  </si>
  <si>
    <t>A.</t>
  </si>
  <si>
    <t>CA</t>
  </si>
  <si>
    <t>-</t>
  </si>
  <si>
    <t>ST.</t>
  </si>
  <si>
    <t>(</t>
  </si>
  <si>
    <t>)</t>
  </si>
  <si>
    <t>B.</t>
  </si>
  <si>
    <t>C.</t>
  </si>
  <si>
    <t>D.</t>
  </si>
  <si>
    <t>E.</t>
  </si>
  <si>
    <t>This section must be completed to claim small business status for the purpose of the Air Toxics "Hot Spots" Fees.</t>
  </si>
  <si>
    <t>A small business is defined as:</t>
  </si>
  <si>
    <t>This</t>
  </si>
  <si>
    <t>State of</t>
  </si>
  <si>
    <t xml:space="preserve">1) a facility who has 10 or fewer full-time </t>
  </si>
  <si>
    <t>Facility</t>
  </si>
  <si>
    <t>California</t>
  </si>
  <si>
    <t xml:space="preserve">     equivalent employees;</t>
  </si>
  <si>
    <t>Number of employees</t>
  </si>
  <si>
    <t>2)  a facility whose total annual gross</t>
  </si>
  <si>
    <t xml:space="preserve">     receipts are less than $1,000,000; and</t>
  </si>
  <si>
    <t>Less than $  1,000,000</t>
  </si>
  <si>
    <t>3) a company whose total annual California</t>
  </si>
  <si>
    <t>$ 1,000,000 to $ 5,000,000</t>
  </si>
  <si>
    <t xml:space="preserve">     gross receipts are less than $5,000,000</t>
  </si>
  <si>
    <t>More than $ 5,000,000</t>
  </si>
  <si>
    <t>CERTIFICATION</t>
  </si>
  <si>
    <t>(Please print or type)</t>
  </si>
  <si>
    <t>I, ________________________________ , a responsible official of _______________________________ ,</t>
  </si>
  <si>
    <t>(Name of Official)</t>
  </si>
  <si>
    <t>(Name of Facility)</t>
  </si>
  <si>
    <t>hereby certify, based upon information and belief formed after reasonable inquiry, that the above information</t>
  </si>
  <si>
    <t>is true, accurate and complete.  Executed this ______ day of ____________________ , ___________</t>
  </si>
  <si>
    <t>(Day)</t>
  </si>
  <si>
    <t>(Month)</t>
  </si>
  <si>
    <t>(Year)</t>
  </si>
  <si>
    <t>at ________________________________________________________ .</t>
  </si>
  <si>
    <t>(County and State)</t>
  </si>
  <si>
    <t>(Signature)</t>
  </si>
  <si>
    <t>(Name and Title)</t>
  </si>
  <si>
    <t>Annual Gross Receipts **</t>
  </si>
  <si>
    <t>**  Check the appropriate box for total annual gross receipts.</t>
  </si>
  <si>
    <t>Name of Person Filling Out Form</t>
  </si>
  <si>
    <t>Name of Owner/Operator</t>
  </si>
  <si>
    <t>Title</t>
  </si>
  <si>
    <t>Mailing Address</t>
  </si>
  <si>
    <t>City</t>
  </si>
  <si>
    <t>ZIP Code +4</t>
  </si>
  <si>
    <t>Telephone Number</t>
  </si>
  <si>
    <t>FAX Number</t>
  </si>
  <si>
    <t>Email Address</t>
  </si>
  <si>
    <t>District Permit Number</t>
  </si>
  <si>
    <t>Location / Physical Address of Plant</t>
  </si>
  <si>
    <t>B</t>
  </si>
  <si>
    <t>hours/day</t>
  </si>
  <si>
    <t>days/week</t>
  </si>
  <si>
    <t>weeks/year</t>
  </si>
  <si>
    <t>EmFac</t>
  </si>
  <si>
    <t>INSTRUCTIONS</t>
  </si>
  <si>
    <t>INST</t>
  </si>
  <si>
    <t xml:space="preserve">COMPANY NO. |__|__|__|__|  </t>
  </si>
  <si>
    <t>FACILITY NO. |__|__|__|__|__|</t>
  </si>
  <si>
    <t>HARP / CEIDARS</t>
  </si>
  <si>
    <t>SIC</t>
  </si>
  <si>
    <t>NAICS</t>
  </si>
  <si>
    <t>WASTE WATER TREATMENT PLANT</t>
  </si>
  <si>
    <t>WWTP</t>
  </si>
  <si>
    <t xml:space="preserve">Design Capacity   </t>
  </si>
  <si>
    <t>MMGD</t>
  </si>
  <si>
    <t xml:space="preserve">Average Daily Throughput </t>
  </si>
  <si>
    <t>Annual Throughput</t>
  </si>
  <si>
    <t>Million Gallons per Calendar Year</t>
  </si>
  <si>
    <t>Grit Chamber</t>
  </si>
  <si>
    <t>Lift Station</t>
  </si>
  <si>
    <t>Aeration Basin</t>
  </si>
  <si>
    <t xml:space="preserve"> </t>
  </si>
  <si>
    <t>Sludge Digester</t>
  </si>
  <si>
    <t xml:space="preserve">   </t>
  </si>
  <si>
    <t>Anaerobic</t>
  </si>
  <si>
    <t>Aerobic</t>
  </si>
  <si>
    <t>Gas Production</t>
  </si>
  <si>
    <t>MMCF/Yr</t>
  </si>
  <si>
    <t xml:space="preserve">Heat Value </t>
  </si>
  <si>
    <t>BTU/cu ft</t>
  </si>
  <si>
    <t>Flare for anaerobic gas</t>
  </si>
  <si>
    <t>Disinfection</t>
  </si>
  <si>
    <t>Chlorine</t>
  </si>
  <si>
    <t>Gas</t>
  </si>
  <si>
    <t>Liquid</t>
  </si>
  <si>
    <t>Ozone</t>
  </si>
  <si>
    <t>Other</t>
  </si>
  <si>
    <t>This form is to be completed by Owner/Operators of the Waste Water Treatment Plant</t>
  </si>
  <si>
    <t>1,1,1-Trichloroethane</t>
  </si>
  <si>
    <t>71-55-6</t>
  </si>
  <si>
    <t>1,1,2,2-Tetrachloroethane</t>
  </si>
  <si>
    <t>79-34-5</t>
  </si>
  <si>
    <t>1,1,2-Trichloroethane</t>
  </si>
  <si>
    <t>79-00-5</t>
  </si>
  <si>
    <t>1,1-Dichloroethane</t>
  </si>
  <si>
    <t>75-34-3</t>
  </si>
  <si>
    <t>1,1-Dichloroethene</t>
  </si>
  <si>
    <t>75-35-4</t>
  </si>
  <si>
    <t>1,2-Dichloroethane</t>
  </si>
  <si>
    <t>107-06-2</t>
  </si>
  <si>
    <t>1,2-Dichloroethene</t>
  </si>
  <si>
    <t>540-59-0</t>
  </si>
  <si>
    <t>2-Chloroethyl Vinyl Ether</t>
  </si>
  <si>
    <t>110-75-8</t>
  </si>
  <si>
    <t>2-Hexanone</t>
  </si>
  <si>
    <t>591-78-6</t>
  </si>
  <si>
    <t>4-Methyl-2-pentanone</t>
  </si>
  <si>
    <t>108-10-1</t>
  </si>
  <si>
    <t>Acetone</t>
  </si>
  <si>
    <t>67-64-1</t>
  </si>
  <si>
    <t>Acrolein</t>
  </si>
  <si>
    <t>107-02-8</t>
  </si>
  <si>
    <t>Acrylonitrile</t>
  </si>
  <si>
    <t>107-13-1</t>
  </si>
  <si>
    <t>Benzene</t>
  </si>
  <si>
    <t>71-43-2</t>
  </si>
  <si>
    <t>Bromodichloromethane</t>
  </si>
  <si>
    <t>Bromoform</t>
  </si>
  <si>
    <t>75-25-2</t>
  </si>
  <si>
    <t>Bromomethane</t>
  </si>
  <si>
    <t>74-83-9</t>
  </si>
  <si>
    <t>Carbon Disulfide</t>
  </si>
  <si>
    <t>75-15-0</t>
  </si>
  <si>
    <t>Carbon tetrachloride</t>
  </si>
  <si>
    <t>56-23-5</t>
  </si>
  <si>
    <t>Chlorobenzene</t>
  </si>
  <si>
    <t>108-90-7</t>
  </si>
  <si>
    <t>Chloroethane</t>
  </si>
  <si>
    <t>75-00-3</t>
  </si>
  <si>
    <t>Chloroform</t>
  </si>
  <si>
    <t>67-66-3</t>
  </si>
  <si>
    <t>75-09-2</t>
  </si>
  <si>
    <t>Dibromochloromethane</t>
  </si>
  <si>
    <t>75-71-8</t>
  </si>
  <si>
    <t>Dichlorodifluoromethane</t>
  </si>
  <si>
    <t>Ethylbenzene</t>
  </si>
  <si>
    <t>100-41-4</t>
  </si>
  <si>
    <t>Isomers of xylene</t>
  </si>
  <si>
    <t>1330-20-7</t>
  </si>
  <si>
    <t>Methyl Ethyl Ketone</t>
  </si>
  <si>
    <t>78-93-3</t>
  </si>
  <si>
    <t>Methylene Chloride</t>
  </si>
  <si>
    <t>Perchloroethylene</t>
  </si>
  <si>
    <t>127-18-4</t>
  </si>
  <si>
    <t>Styrene</t>
  </si>
  <si>
    <t>100-42-5</t>
  </si>
  <si>
    <t>Toluene</t>
  </si>
  <si>
    <t>108-88-3</t>
  </si>
  <si>
    <t>trans-1,3-Dichloropropene</t>
  </si>
  <si>
    <t>542-75-6</t>
  </si>
  <si>
    <t>Trichloroethylene</t>
  </si>
  <si>
    <t>79-01-6</t>
  </si>
  <si>
    <t>Trichlorofluoromethane</t>
  </si>
  <si>
    <t>75-69-4</t>
  </si>
  <si>
    <t>Vinyl Acetate</t>
  </si>
  <si>
    <t>108-05-4</t>
  </si>
  <si>
    <t>Vinyl chloride</t>
  </si>
  <si>
    <t>75-01-4</t>
  </si>
  <si>
    <t>Size</t>
  </si>
  <si>
    <t>bhp</t>
  </si>
  <si>
    <t>lbs/MM gals/yr</t>
  </si>
  <si>
    <t>CAS</t>
  </si>
  <si>
    <t>Emission Factor</t>
  </si>
  <si>
    <t>Emissions</t>
  </si>
  <si>
    <t>lbs/year</t>
  </si>
  <si>
    <t>tpy</t>
  </si>
  <si>
    <t xml:space="preserve">EMISSION </t>
  </si>
  <si>
    <t>Name of Waste Water Treatment Plant</t>
  </si>
  <si>
    <t>124-48-1</t>
  </si>
  <si>
    <t>Typical Hours of Operation of Plant:</t>
  </si>
  <si>
    <r>
      <t>µ</t>
    </r>
    <r>
      <rPr>
        <sz val="12"/>
        <rFont val="Helv"/>
      </rPr>
      <t>g/liter</t>
    </r>
  </si>
  <si>
    <t>Total</t>
  </si>
  <si>
    <t>lbs/yr</t>
  </si>
  <si>
    <t>*</t>
  </si>
  <si>
    <r>
      <t>µ</t>
    </r>
    <r>
      <rPr>
        <sz val="12"/>
        <rFont val="Helv"/>
      </rPr>
      <t xml:space="preserve">g/l  </t>
    </r>
  </si>
  <si>
    <t>mirco gram per liter</t>
  </si>
  <si>
    <t>lb / µg</t>
  </si>
  <si>
    <t>=</t>
  </si>
  <si>
    <t>l / gal</t>
  </si>
  <si>
    <t>MM gal</t>
  </si>
  <si>
    <t>Million gallons of waste water</t>
  </si>
  <si>
    <r>
      <t>µ</t>
    </r>
    <r>
      <rPr>
        <sz val="12"/>
        <rFont val="Helv"/>
      </rPr>
      <t>g/l  times</t>
    </r>
  </si>
  <si>
    <t>HAP</t>
  </si>
  <si>
    <t>75-27-4</t>
  </si>
  <si>
    <t>AB2588</t>
  </si>
  <si>
    <t>Title III</t>
  </si>
  <si>
    <t>Toxic Programs</t>
  </si>
  <si>
    <t>A-I</t>
  </si>
  <si>
    <t>A-II</t>
  </si>
  <si>
    <t>http://www.arb.ca.gov/ei/catef/catef.htm</t>
  </si>
  <si>
    <r>
      <t xml:space="preserve">From CATEF  composition for wastwater treatment plants in </t>
    </r>
    <r>
      <rPr>
        <sz val="12"/>
        <rFont val="Arial"/>
        <family val="2"/>
      </rPr>
      <t>µ</t>
    </r>
    <r>
      <rPr>
        <sz val="12"/>
        <rFont val="Helv"/>
      </rPr>
      <t>g/l</t>
    </r>
  </si>
  <si>
    <t>DATA INPUT BY COMPANY or FACILITY</t>
  </si>
  <si>
    <t>CALCULATION / RESULTS</t>
  </si>
  <si>
    <t>Worksheet</t>
  </si>
  <si>
    <t>Check Type of Process or Operating Equipment at this Waste Water Treatment Plant</t>
  </si>
  <si>
    <t>Title Block</t>
  </si>
  <si>
    <t>Company and Facility numbers are found on top of each permit</t>
  </si>
  <si>
    <t>Section "A"</t>
  </si>
  <si>
    <t>Section "B"</t>
  </si>
  <si>
    <t>List the District Permit numbers as found on the top right of each permit</t>
  </si>
  <si>
    <t>Section "C"</t>
  </si>
  <si>
    <t>Place a check-mark in each box before the list of 'Types of Process' or 'Operating Equipment' at this Waste Water Treatment Plant.</t>
  </si>
  <si>
    <t>Section "D"</t>
  </si>
  <si>
    <t xml:space="preserve">Section "E" </t>
  </si>
  <si>
    <t>Form must be 'Certified"</t>
  </si>
  <si>
    <t>The toxic emission factors were taken from the California Air Resources Board's database for air toxic emission factors know as "CATEF".  The website for "CATEF is as follows:</t>
  </si>
  <si>
    <t>Contact, location and mailing information</t>
  </si>
  <si>
    <t>List design capacity and average daily throughput in million of gallons per day (MM Gal / day)</t>
  </si>
  <si>
    <t>Information need for the California Air toxic "Hot Spots" Program</t>
  </si>
  <si>
    <t>The emission factors are the 'composition' factors for  'Wastewater".  This database also has emission factor of components of a waste water treatment plant.</t>
  </si>
  <si>
    <t>http://www.epa.gov/ttn/chief/ap42/ch04/index.html</t>
  </si>
  <si>
    <t xml:space="preserve">http://www.epa.gov/ttn/chief/software/water/index.html </t>
  </si>
  <si>
    <t>http://www.epa.gov/ttn/chief/eiip/techreport/volume02/ii05.pdf</t>
  </si>
  <si>
    <t>Clarifier - Primary</t>
  </si>
  <si>
    <t>Clarifier - Secondary</t>
  </si>
  <si>
    <t>Clarifier - Tertiary</t>
  </si>
  <si>
    <t>IC Engine for anaerobic gas</t>
  </si>
  <si>
    <t xml:space="preserve">Emergency Engine  -  Type of Fuel </t>
  </si>
  <si>
    <t xml:space="preserve">Other, describe </t>
  </si>
  <si>
    <t>This form was designed to be used by small wastewater treatment facilities, those handing less than 10 million gallons of water per day and covers the entire plant.  To calculate emissions by component and for larger facilities it is recommended to use the USEPA software know as 'WATER9 - Version 2.0'.   'WATER9' is based upon the emission calculation methods in AP-42 section 4.3 entitled "Waste Water Collection, Treatment and Storage" and in the Emission Inventory Improvement Program (EIIP), Volume 2, Chapter 5, entitled "Preferred and Alternative Methods for Estimating Air Emissions from Wastewater Collection and Treatment".  'WATER9' and the other 2 documents can be found at the following websites:</t>
  </si>
  <si>
    <t>HARP/CEIDARS  WWTP-2009-08-V-02</t>
  </si>
  <si>
    <t>SCC = 50100701</t>
  </si>
  <si>
    <t>Toxic Emissions by Influent - Million Gallons per year</t>
  </si>
  <si>
    <t>(CATEF)</t>
  </si>
  <si>
    <t>MM gals / yr:</t>
  </si>
  <si>
    <t>Throughput in</t>
  </si>
  <si>
    <t>Criteria Emissions by Influent - Million Gallons per year</t>
  </si>
  <si>
    <t>Unit Process</t>
  </si>
  <si>
    <t>Preliminary/Primary Treatment</t>
  </si>
  <si>
    <t>Headworks-Ducted</t>
  </si>
  <si>
    <t>Septage Dumping Facility</t>
  </si>
  <si>
    <t>Grit Removal - Aerated</t>
  </si>
  <si>
    <t>Primary Sedimentaion</t>
  </si>
  <si>
    <t>Flow Equalization - Primary Effluent</t>
  </si>
  <si>
    <t>Biological Treatment</t>
  </si>
  <si>
    <t>Activated Sludge - Diffused Air</t>
  </si>
  <si>
    <t>Post - Biological Treatment</t>
  </si>
  <si>
    <t>Flow Equalization - Secondary Effluent</t>
  </si>
  <si>
    <t>Secondary Clarifiers</t>
  </si>
  <si>
    <t>Gravity Filtration</t>
  </si>
  <si>
    <t>Chlorination</t>
  </si>
  <si>
    <t>Final Effluent Discharge Weir</t>
  </si>
  <si>
    <t>Final Effluent Evaporation Ponds</t>
  </si>
  <si>
    <t>Solids Handling</t>
  </si>
  <si>
    <t>Dissolved Air Flotation</t>
  </si>
  <si>
    <t>Primary Sludge Thickening - Gravity</t>
  </si>
  <si>
    <t>Sludge Digestion - Anaerobic - Fixed Covers</t>
  </si>
  <si>
    <t>Sludge Cake Handling - Conveyor Belts</t>
  </si>
  <si>
    <t>Sludge Cake Storage</t>
  </si>
  <si>
    <t>Digested Sludge Storage</t>
  </si>
  <si>
    <t>Sludge Cake Truck Loading Operations</t>
  </si>
  <si>
    <t>Sludge Drying Bed - Static</t>
  </si>
  <si>
    <t>Flow-Related</t>
  </si>
  <si>
    <t>VOC Emission Factor</t>
  </si>
  <si>
    <t>(lb/yr/mgd)</t>
  </si>
  <si>
    <t>Design</t>
  </si>
  <si>
    <t>Actual</t>
  </si>
  <si>
    <t>VOC Emissions</t>
  </si>
  <si>
    <t>Unit Permit</t>
  </si>
  <si>
    <t>Flow</t>
  </si>
  <si>
    <t>lb/yr</t>
  </si>
  <si>
    <t>VOC EMISSIONS</t>
  </si>
  <si>
    <t>Total VOC Emissions:</t>
  </si>
  <si>
    <t>AMMONIA EMISSIONS</t>
  </si>
  <si>
    <t>Ammonia Emissions</t>
  </si>
  <si>
    <t>(mgd)</t>
  </si>
  <si>
    <t>Number:</t>
  </si>
  <si>
    <t>All</t>
  </si>
  <si>
    <t>Primary and Secondary Treatment</t>
  </si>
  <si>
    <t>Total Ammonia Emissions:</t>
  </si>
  <si>
    <t>Notes:</t>
  </si>
  <si>
    <t>DATA FROM ANOTHER WORKSHEET / CELL</t>
  </si>
  <si>
    <t>Toxic Emissions By Influent</t>
  </si>
  <si>
    <t>Criteria Emissions By Influent</t>
  </si>
  <si>
    <t>The VOC emission factors were taken from the JEIP Unit Process study results</t>
  </si>
  <si>
    <t>The ammonia emission factor was taken from the California Air Resources Board's database for air toxic emission factors know as "CATEF".  The website for "CATEF is as follows:</t>
  </si>
  <si>
    <t>SUBMIT THIS COMPLETED FORM TO: ENGINEERING@AVAQMD.CA.GOV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</si>
</sst>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0.000"/>
    <numFmt numFmtId="166" formatCode="0.0000"/>
    <numFmt numFmtId="168" formatCode="0.0000E+00"/>
    <numFmt numFmtId="169" formatCode="0.00000"/>
  </numFmts>
  <fonts count="40" x14ac:knownFonts="1">
    <font>
      <sz val="12"/>
      <name val="Helv"/>
    </font>
    <font>
      <sz val="12"/>
      <name val="Times New Roman"/>
      <family val="1"/>
    </font>
    <font>
      <sz val="14"/>
      <name val="Times New Roman"/>
      <family val="1"/>
    </font>
    <font>
      <sz val="10"/>
      <name val="Times New Roman"/>
      <family val="1"/>
    </font>
    <font>
      <sz val="8"/>
      <name val="Times New Roman"/>
      <family val="1"/>
    </font>
    <font>
      <sz val="16"/>
      <name val="Times New Roman"/>
      <family val="1"/>
    </font>
    <font>
      <b/>
      <sz val="28"/>
      <name val="Times New Roman"/>
      <family val="1"/>
    </font>
    <font>
      <sz val="20"/>
      <name val="Times New Roman"/>
      <family val="1"/>
    </font>
    <font>
      <sz val="11"/>
      <name val="Times New Roman"/>
      <family val="1"/>
    </font>
    <font>
      <sz val="13"/>
      <name val="Times New Roman"/>
      <family val="1"/>
    </font>
    <font>
      <sz val="15"/>
      <name val="Times New Roman"/>
      <family val="1"/>
    </font>
    <font>
      <sz val="15"/>
      <name val="Helv"/>
    </font>
    <font>
      <sz val="13"/>
      <name val="Helv"/>
    </font>
    <font>
      <sz val="10"/>
      <name val="Helv"/>
    </font>
    <font>
      <b/>
      <sz val="12"/>
      <name val="Times New Roman"/>
      <family val="1"/>
    </font>
    <font>
      <sz val="16"/>
      <name val="Helv"/>
    </font>
    <font>
      <b/>
      <sz val="16"/>
      <name val="Times New Roman"/>
      <family val="1"/>
    </font>
    <font>
      <u/>
      <sz val="9"/>
      <color indexed="12"/>
      <name val="Helv"/>
    </font>
    <font>
      <sz val="14"/>
      <name val="Helv"/>
    </font>
    <font>
      <b/>
      <sz val="20"/>
      <name val="Times New Roman"/>
      <family val="1"/>
    </font>
    <font>
      <sz val="20"/>
      <name val="Helv"/>
    </font>
    <font>
      <u/>
      <sz val="14"/>
      <name val="Times New Roman"/>
      <family val="1"/>
    </font>
    <font>
      <sz val="26"/>
      <name val="Arial"/>
      <family val="2"/>
    </font>
    <font>
      <sz val="12"/>
      <name val="Arial"/>
      <family val="2"/>
    </font>
    <font>
      <u/>
      <sz val="12"/>
      <color indexed="12"/>
      <name val="Helv"/>
    </font>
    <font>
      <u/>
      <sz val="14"/>
      <color indexed="12"/>
      <name val="Times New Roman"/>
      <family val="1"/>
    </font>
    <font>
      <sz val="26"/>
      <name val="Arial"/>
      <family val="2"/>
    </font>
    <font>
      <b/>
      <sz val="10"/>
      <name val="Arial"/>
      <family val="2"/>
    </font>
    <font>
      <sz val="10"/>
      <name val="Arial Narrow"/>
      <family val="2"/>
    </font>
    <font>
      <sz val="10"/>
      <name val="Arial"/>
      <family val="2"/>
    </font>
    <font>
      <sz val="11"/>
      <color theme="1"/>
      <name val="Calibri"/>
      <family val="2"/>
      <scheme val="minor"/>
    </font>
    <font>
      <b/>
      <sz val="11"/>
      <color theme="1"/>
      <name val="Calibri"/>
      <family val="2"/>
      <scheme val="minor"/>
    </font>
    <font>
      <sz val="12"/>
      <name val="Calibri"/>
      <family val="2"/>
      <scheme val="minor"/>
    </font>
    <font>
      <sz val="11"/>
      <name val="Calibri"/>
      <family val="2"/>
      <scheme val="minor"/>
    </font>
    <font>
      <b/>
      <sz val="11"/>
      <name val="Calibri"/>
      <family val="2"/>
      <scheme val="minor"/>
    </font>
    <font>
      <b/>
      <sz val="14"/>
      <name val="Calibri"/>
      <family val="2"/>
      <scheme val="minor"/>
    </font>
    <font>
      <sz val="14"/>
      <name val="Calibri"/>
      <family val="2"/>
      <scheme val="minor"/>
    </font>
    <font>
      <sz val="26"/>
      <name val="Calibri"/>
      <family val="2"/>
      <scheme val="minor"/>
    </font>
    <font>
      <b/>
      <sz val="12"/>
      <name val="Calibri"/>
      <family val="2"/>
      <scheme val="minor"/>
    </font>
    <font>
      <b/>
      <sz val="12"/>
      <name val="Helv"/>
    </font>
  </fonts>
  <fills count="12">
    <fill>
      <patternFill patternType="none"/>
    </fill>
    <fill>
      <patternFill patternType="gray125"/>
    </fill>
    <fill>
      <patternFill patternType="solid">
        <fgColor indexed="65"/>
        <bgColor indexed="64"/>
      </patternFill>
    </fill>
    <fill>
      <patternFill patternType="solid">
        <fgColor indexed="15"/>
        <bgColor indexed="64"/>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lightDown"/>
    </fill>
    <fill>
      <patternFill patternType="solid">
        <fgColor theme="0"/>
        <bgColor indexed="64"/>
      </patternFill>
    </fill>
    <fill>
      <patternFill patternType="solid">
        <fgColor rgb="FFCC9CCC"/>
        <bgColor indexed="64"/>
      </patternFill>
    </fill>
    <fill>
      <patternFill patternType="solid">
        <fgColor rgb="FF69FFFF"/>
        <bgColor indexed="64"/>
      </patternFill>
    </fill>
    <fill>
      <patternFill patternType="darkUp">
        <bgColor theme="0"/>
      </patternFill>
    </fill>
  </fills>
  <borders count="74">
    <border>
      <left/>
      <right/>
      <top/>
      <bottom/>
      <diagonal/>
    </border>
    <border>
      <left/>
      <right style="thin">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top style="thin">
        <color indexed="8"/>
      </top>
      <bottom/>
      <diagonal/>
    </border>
    <border>
      <left/>
      <right style="thin">
        <color indexed="8"/>
      </right>
      <top style="thin">
        <color indexed="8"/>
      </top>
      <bottom/>
      <diagonal/>
    </border>
    <border>
      <left/>
      <right style="medium">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bottom/>
      <diagonal/>
    </border>
    <border>
      <left style="thin">
        <color indexed="8"/>
      </left>
      <right/>
      <top/>
      <bottom style="thin">
        <color indexed="64"/>
      </bottom>
      <diagonal/>
    </border>
    <border>
      <left/>
      <right style="thin">
        <color indexed="8"/>
      </right>
      <top/>
      <bottom style="thin">
        <color indexed="64"/>
      </bottom>
      <diagonal/>
    </border>
    <border>
      <left/>
      <right/>
      <top style="thin">
        <color indexed="8"/>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8"/>
      </left>
      <right/>
      <top/>
      <bottom style="double">
        <color indexed="64"/>
      </bottom>
      <diagonal/>
    </border>
    <border>
      <left/>
      <right style="thin">
        <color indexed="8"/>
      </right>
      <top/>
      <bottom style="double">
        <color indexed="64"/>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right style="thin">
        <color indexed="64"/>
      </right>
      <top style="thin">
        <color indexed="8"/>
      </top>
      <bottom/>
      <diagonal/>
    </border>
    <border>
      <left/>
      <right style="medium">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s>
  <cellStyleXfs count="3">
    <xf numFmtId="164" fontId="0" fillId="0" borderId="0"/>
    <xf numFmtId="0" fontId="17" fillId="0" borderId="0" applyNumberFormat="0" applyFill="0" applyBorder="0" applyAlignment="0" applyProtection="0">
      <alignment vertical="top"/>
      <protection locked="0"/>
    </xf>
    <xf numFmtId="0" fontId="30" fillId="0" borderId="0"/>
  </cellStyleXfs>
  <cellXfs count="448">
    <xf numFmtId="164" fontId="0" fillId="0" borderId="0" xfId="0"/>
    <xf numFmtId="164" fontId="3" fillId="0" borderId="1" xfId="0" applyNumberFormat="1" applyFont="1" applyBorder="1" applyProtection="1"/>
    <xf numFmtId="164" fontId="3" fillId="0" borderId="0" xfId="0" applyNumberFormat="1" applyFont="1" applyAlignment="1" applyProtection="1">
      <alignment horizontal="centerContinuous"/>
    </xf>
    <xf numFmtId="164" fontId="4" fillId="0" borderId="0" xfId="0" applyNumberFormat="1" applyFont="1" applyAlignment="1" applyProtection="1">
      <alignment horizontal="left"/>
    </xf>
    <xf numFmtId="164" fontId="3" fillId="0" borderId="2" xfId="0" applyNumberFormat="1" applyFont="1" applyBorder="1" applyProtection="1"/>
    <xf numFmtId="164" fontId="3" fillId="0" borderId="3" xfId="0" applyNumberFormat="1" applyFont="1" applyBorder="1" applyProtection="1"/>
    <xf numFmtId="164" fontId="3" fillId="0" borderId="4" xfId="0" applyNumberFormat="1" applyFont="1" applyBorder="1" applyProtection="1"/>
    <xf numFmtId="164" fontId="3" fillId="0" borderId="0" xfId="0" applyFont="1"/>
    <xf numFmtId="164" fontId="3" fillId="0" borderId="5" xfId="0" applyNumberFormat="1" applyFont="1" applyBorder="1" applyProtection="1"/>
    <xf numFmtId="164" fontId="3" fillId="0" borderId="6" xfId="0" applyNumberFormat="1" applyFont="1" applyBorder="1" applyAlignment="1" applyProtection="1">
      <alignment horizontal="centerContinuous"/>
    </xf>
    <xf numFmtId="164" fontId="3" fillId="0" borderId="7" xfId="0" applyNumberFormat="1" applyFont="1" applyBorder="1" applyAlignment="1" applyProtection="1">
      <alignment horizontal="centerContinuous"/>
    </xf>
    <xf numFmtId="164" fontId="3" fillId="0" borderId="8" xfId="0" applyNumberFormat="1" applyFont="1" applyBorder="1" applyProtection="1"/>
    <xf numFmtId="164" fontId="3" fillId="0" borderId="1" xfId="0" applyNumberFormat="1" applyFont="1" applyBorder="1" applyAlignment="1" applyProtection="1">
      <alignment horizontal="centerContinuous"/>
    </xf>
    <xf numFmtId="164" fontId="3" fillId="0" borderId="9" xfId="0" applyNumberFormat="1" applyFont="1" applyBorder="1" applyProtection="1"/>
    <xf numFmtId="164" fontId="3" fillId="0" borderId="10" xfId="0" applyNumberFormat="1" applyFont="1" applyBorder="1" applyProtection="1"/>
    <xf numFmtId="164" fontId="3" fillId="0" borderId="11" xfId="0" applyNumberFormat="1" applyFont="1" applyBorder="1" applyProtection="1"/>
    <xf numFmtId="164" fontId="3" fillId="0" borderId="12" xfId="0" applyNumberFormat="1" applyFont="1" applyBorder="1" applyProtection="1"/>
    <xf numFmtId="164" fontId="3" fillId="0" borderId="6" xfId="0" applyNumberFormat="1" applyFont="1" applyBorder="1" applyProtection="1"/>
    <xf numFmtId="164" fontId="3" fillId="0" borderId="7" xfId="0" applyNumberFormat="1" applyFont="1" applyBorder="1" applyProtection="1"/>
    <xf numFmtId="164" fontId="3" fillId="0" borderId="13" xfId="0" applyNumberFormat="1" applyFont="1" applyBorder="1" applyProtection="1"/>
    <xf numFmtId="164" fontId="3" fillId="0" borderId="14" xfId="0" applyNumberFormat="1" applyFont="1" applyBorder="1" applyProtection="1"/>
    <xf numFmtId="164" fontId="3" fillId="0" borderId="15" xfId="0" applyNumberFormat="1" applyFont="1" applyBorder="1" applyProtection="1"/>
    <xf numFmtId="164" fontId="3" fillId="0" borderId="16" xfId="0" applyNumberFormat="1" applyFont="1" applyBorder="1" applyProtection="1"/>
    <xf numFmtId="164" fontId="5" fillId="0" borderId="12" xfId="0" applyNumberFormat="1" applyFont="1" applyBorder="1" applyAlignment="1" applyProtection="1">
      <alignment horizontal="centerContinuous"/>
    </xf>
    <xf numFmtId="164" fontId="5" fillId="0" borderId="13" xfId="0" applyNumberFormat="1" applyFont="1" applyBorder="1" applyAlignment="1" applyProtection="1">
      <alignment horizontal="centerContinuous"/>
    </xf>
    <xf numFmtId="164" fontId="7" fillId="0" borderId="0" xfId="0" applyNumberFormat="1" applyFont="1" applyAlignment="1" applyProtection="1">
      <alignment horizontal="centerContinuous"/>
    </xf>
    <xf numFmtId="164" fontId="9" fillId="0" borderId="13" xfId="0" applyNumberFormat="1" applyFont="1" applyBorder="1" applyProtection="1"/>
    <xf numFmtId="164" fontId="9" fillId="0" borderId="17" xfId="0" applyFont="1" applyBorder="1"/>
    <xf numFmtId="164" fontId="9" fillId="0" borderId="18" xfId="0" applyFont="1" applyBorder="1"/>
    <xf numFmtId="164" fontId="9" fillId="0" borderId="17" xfId="0" applyNumberFormat="1" applyFont="1" applyBorder="1" applyAlignment="1" applyProtection="1">
      <alignment horizontal="left"/>
    </xf>
    <xf numFmtId="164" fontId="9" fillId="0" borderId="18" xfId="0" applyNumberFormat="1" applyFont="1" applyBorder="1" applyAlignment="1" applyProtection="1">
      <alignment horizontal="left"/>
    </xf>
    <xf numFmtId="164" fontId="1" fillId="0" borderId="0" xfId="0" applyNumberFormat="1" applyFont="1" applyBorder="1" applyAlignment="1" applyProtection="1"/>
    <xf numFmtId="164" fontId="1" fillId="0" borderId="0" xfId="0" applyNumberFormat="1" applyFont="1" applyBorder="1" applyProtection="1"/>
    <xf numFmtId="164" fontId="3" fillId="0" borderId="0" xfId="0" applyNumberFormat="1" applyFont="1" applyBorder="1" applyProtection="1"/>
    <xf numFmtId="164" fontId="3" fillId="2" borderId="0" xfId="0" applyNumberFormat="1" applyFont="1" applyFill="1" applyBorder="1" applyProtection="1"/>
    <xf numFmtId="164" fontId="12" fillId="0" borderId="0" xfId="0" applyFont="1"/>
    <xf numFmtId="164" fontId="9" fillId="0" borderId="19" xfId="0" applyFont="1" applyBorder="1"/>
    <xf numFmtId="164" fontId="9" fillId="0" borderId="20" xfId="0" applyFont="1" applyBorder="1"/>
    <xf numFmtId="164" fontId="9" fillId="0" borderId="21" xfId="0" applyNumberFormat="1" applyFont="1" applyBorder="1" applyAlignment="1" applyProtection="1">
      <alignment horizontal="centerContinuous"/>
    </xf>
    <xf numFmtId="164" fontId="9" fillId="0" borderId="20" xfId="0" applyNumberFormat="1" applyFont="1" applyBorder="1" applyAlignment="1" applyProtection="1">
      <alignment horizontal="centerContinuous"/>
    </xf>
    <xf numFmtId="164" fontId="9" fillId="0" borderId="22" xfId="0" applyNumberFormat="1" applyFont="1" applyBorder="1" applyAlignment="1" applyProtection="1">
      <alignment horizontal="centerContinuous"/>
    </xf>
    <xf numFmtId="164" fontId="9" fillId="0" borderId="0" xfId="0" applyNumberFormat="1" applyFont="1" applyBorder="1" applyAlignment="1" applyProtection="1"/>
    <xf numFmtId="164" fontId="9" fillId="0" borderId="23" xfId="0" applyFont="1" applyBorder="1"/>
    <xf numFmtId="164" fontId="9" fillId="0" borderId="0" xfId="0" applyFont="1" applyBorder="1"/>
    <xf numFmtId="164" fontId="9" fillId="0" borderId="24" xfId="0" applyNumberFormat="1" applyFont="1" applyBorder="1" applyAlignment="1" applyProtection="1">
      <alignment horizontal="centerContinuous"/>
    </xf>
    <xf numFmtId="164" fontId="9" fillId="0" borderId="18" xfId="0" applyNumberFormat="1" applyFont="1" applyBorder="1" applyAlignment="1" applyProtection="1">
      <alignment horizontal="centerContinuous"/>
    </xf>
    <xf numFmtId="164" fontId="9" fillId="0" borderId="25" xfId="0" applyNumberFormat="1" applyFont="1" applyBorder="1" applyAlignment="1" applyProtection="1">
      <alignment horizontal="centerContinuous"/>
    </xf>
    <xf numFmtId="164" fontId="9" fillId="0" borderId="0" xfId="0" applyNumberFormat="1" applyFont="1" applyBorder="1" applyProtection="1"/>
    <xf numFmtId="164" fontId="9" fillId="0" borderId="26" xfId="0" applyNumberFormat="1" applyFont="1" applyBorder="1" applyProtection="1"/>
    <xf numFmtId="164" fontId="9" fillId="2" borderId="0" xfId="0" applyNumberFormat="1" applyFont="1" applyFill="1" applyBorder="1" applyProtection="1"/>
    <xf numFmtId="164" fontId="12" fillId="0" borderId="18" xfId="0" applyFont="1" applyBorder="1"/>
    <xf numFmtId="164" fontId="9" fillId="0" borderId="18" xfId="0" applyNumberFormat="1" applyFont="1" applyBorder="1" applyProtection="1"/>
    <xf numFmtId="164" fontId="12" fillId="0" borderId="0" xfId="0" applyFont="1" applyBorder="1"/>
    <xf numFmtId="164" fontId="12" fillId="0" borderId="20" xfId="0" applyFont="1" applyBorder="1"/>
    <xf numFmtId="164" fontId="12" fillId="0" borderId="27" xfId="0" applyFont="1" applyBorder="1"/>
    <xf numFmtId="164" fontId="12" fillId="0" borderId="28" xfId="0" applyFont="1" applyBorder="1"/>
    <xf numFmtId="164" fontId="12" fillId="0" borderId="29" xfId="0" applyFont="1" applyBorder="1"/>
    <xf numFmtId="164" fontId="9" fillId="0" borderId="27" xfId="0" applyNumberFormat="1" applyFont="1" applyBorder="1" applyAlignment="1" applyProtection="1">
      <alignment horizontal="centerContinuous"/>
    </xf>
    <xf numFmtId="164" fontId="9" fillId="0" borderId="29" xfId="0" applyNumberFormat="1" applyFont="1" applyBorder="1" applyAlignment="1" applyProtection="1">
      <alignment horizontal="centerContinuous"/>
    </xf>
    <xf numFmtId="164" fontId="9" fillId="0" borderId="0" xfId="0" applyNumberFormat="1" applyFont="1" applyBorder="1" applyAlignment="1" applyProtection="1">
      <alignment horizontal="left"/>
    </xf>
    <xf numFmtId="164" fontId="0" fillId="0" borderId="0" xfId="0" applyBorder="1"/>
    <xf numFmtId="164" fontId="9" fillId="0" borderId="23" xfId="0" applyNumberFormat="1" applyFont="1" applyBorder="1" applyProtection="1"/>
    <xf numFmtId="164" fontId="9" fillId="0" borderId="28" xfId="0" applyNumberFormat="1" applyFont="1" applyBorder="1" applyProtection="1"/>
    <xf numFmtId="164" fontId="9" fillId="0" borderId="1" xfId="0" applyNumberFormat="1" applyFont="1" applyBorder="1" applyProtection="1"/>
    <xf numFmtId="164" fontId="0" fillId="0" borderId="0" xfId="0" applyAlignment="1">
      <alignment horizontal="centerContinuous"/>
    </xf>
    <xf numFmtId="164" fontId="3" fillId="0" borderId="0" xfId="0" applyNumberFormat="1" applyFont="1" applyBorder="1" applyAlignment="1" applyProtection="1">
      <alignment horizontal="centerContinuous"/>
    </xf>
    <xf numFmtId="164" fontId="8" fillId="0" borderId="0" xfId="0" applyNumberFormat="1" applyFont="1" applyBorder="1" applyAlignment="1" applyProtection="1">
      <alignment horizontal="centerContinuous"/>
    </xf>
    <xf numFmtId="164" fontId="0" fillId="0" borderId="23" xfId="0" applyBorder="1"/>
    <xf numFmtId="164" fontId="9" fillId="0" borderId="30" xfId="0" applyNumberFormat="1" applyFont="1" applyBorder="1" applyProtection="1"/>
    <xf numFmtId="164" fontId="9" fillId="0" borderId="30" xfId="0" applyFont="1" applyBorder="1"/>
    <xf numFmtId="164" fontId="9" fillId="0" borderId="31" xfId="0" applyNumberFormat="1" applyFont="1" applyBorder="1" applyProtection="1"/>
    <xf numFmtId="164" fontId="9" fillId="0" borderId="32" xfId="0" applyNumberFormat="1" applyFont="1" applyBorder="1" applyProtection="1"/>
    <xf numFmtId="164" fontId="0" fillId="0" borderId="18" xfId="0" applyBorder="1"/>
    <xf numFmtId="164" fontId="3" fillId="0" borderId="33" xfId="0" applyNumberFormat="1" applyFont="1" applyBorder="1" applyProtection="1"/>
    <xf numFmtId="164" fontId="3" fillId="0" borderId="30" xfId="0" applyNumberFormat="1" applyFont="1" applyBorder="1" applyProtection="1"/>
    <xf numFmtId="164" fontId="3" fillId="0" borderId="34" xfId="0" applyNumberFormat="1" applyFont="1" applyBorder="1" applyProtection="1"/>
    <xf numFmtId="164" fontId="3" fillId="0" borderId="35" xfId="0" applyNumberFormat="1" applyFont="1" applyBorder="1" applyProtection="1"/>
    <xf numFmtId="164" fontId="3" fillId="0" borderId="36" xfId="0" applyNumberFormat="1" applyFont="1" applyBorder="1" applyProtection="1"/>
    <xf numFmtId="164" fontId="3" fillId="0" borderId="37" xfId="0" applyNumberFormat="1" applyFont="1" applyBorder="1" applyProtection="1"/>
    <xf numFmtId="164" fontId="0" fillId="0" borderId="0" xfId="0" applyAlignment="1">
      <alignment horizontal="left"/>
    </xf>
    <xf numFmtId="164" fontId="0" fillId="0" borderId="20" xfId="0" applyBorder="1"/>
    <xf numFmtId="164" fontId="9" fillId="2" borderId="26" xfId="0" applyNumberFormat="1" applyFont="1" applyFill="1" applyBorder="1" applyProtection="1"/>
    <xf numFmtId="164" fontId="9" fillId="0" borderId="0" xfId="0" applyFont="1"/>
    <xf numFmtId="164" fontId="3" fillId="0" borderId="0" xfId="0" applyNumberFormat="1" applyFont="1" applyAlignment="1" applyProtection="1"/>
    <xf numFmtId="164" fontId="3" fillId="0" borderId="0" xfId="0" applyFont="1" applyAlignment="1">
      <alignment horizontal="centerContinuous"/>
    </xf>
    <xf numFmtId="164" fontId="3" fillId="0" borderId="0" xfId="0" applyNumberFormat="1" applyFont="1" applyBorder="1" applyAlignment="1" applyProtection="1"/>
    <xf numFmtId="164" fontId="3" fillId="0" borderId="23" xfId="0" applyNumberFormat="1" applyFont="1" applyBorder="1" applyAlignment="1" applyProtection="1">
      <alignment horizontal="centerContinuous"/>
    </xf>
    <xf numFmtId="164" fontId="3" fillId="0" borderId="23" xfId="0" applyNumberFormat="1" applyFont="1" applyBorder="1" applyProtection="1"/>
    <xf numFmtId="164" fontId="3" fillId="0" borderId="23" xfId="0" applyNumberFormat="1" applyFont="1" applyBorder="1" applyAlignment="1" applyProtection="1"/>
    <xf numFmtId="164" fontId="0" fillId="0" borderId="0" xfId="0" applyBorder="1" applyAlignment="1">
      <alignment horizontal="centerContinuous"/>
    </xf>
    <xf numFmtId="164" fontId="3" fillId="0" borderId="18" xfId="0" applyNumberFormat="1" applyFont="1" applyBorder="1" applyProtection="1"/>
    <xf numFmtId="164" fontId="3" fillId="0" borderId="0" xfId="0" applyFont="1" applyAlignment="1"/>
    <xf numFmtId="164" fontId="3" fillId="0" borderId="23" xfId="0" applyFont="1" applyBorder="1"/>
    <xf numFmtId="164" fontId="14" fillId="0" borderId="0" xfId="0" applyFont="1" applyAlignment="1">
      <alignment horizontal="centerContinuous"/>
    </xf>
    <xf numFmtId="164" fontId="1" fillId="0" borderId="0" xfId="0" applyFont="1" applyBorder="1"/>
    <xf numFmtId="164" fontId="3" fillId="0" borderId="1" xfId="0" applyNumberFormat="1" applyFont="1" applyBorder="1" applyAlignment="1" applyProtection="1"/>
    <xf numFmtId="164" fontId="3" fillId="0" borderId="8" xfId="0" applyNumberFormat="1" applyFont="1" applyBorder="1" applyAlignment="1" applyProtection="1"/>
    <xf numFmtId="164" fontId="0" fillId="0" borderId="32" xfId="0" applyBorder="1"/>
    <xf numFmtId="164" fontId="3" fillId="0" borderId="38" xfId="0" applyNumberFormat="1" applyFont="1" applyBorder="1" applyAlignment="1" applyProtection="1">
      <alignment horizontal="centerContinuous"/>
    </xf>
    <xf numFmtId="164" fontId="3" fillId="0" borderId="28" xfId="0" applyNumberFormat="1" applyFont="1" applyBorder="1" applyAlignment="1" applyProtection="1">
      <alignment horizontal="centerContinuous"/>
    </xf>
    <xf numFmtId="164" fontId="0" fillId="0" borderId="20" xfId="0" applyBorder="1" applyAlignment="1">
      <alignment horizontal="centerContinuous"/>
    </xf>
    <xf numFmtId="164" fontId="6" fillId="0" borderId="23" xfId="0" applyNumberFormat="1" applyFont="1" applyBorder="1" applyAlignment="1" applyProtection="1">
      <alignment horizontal="centerContinuous"/>
    </xf>
    <xf numFmtId="164" fontId="3" fillId="0" borderId="19" xfId="0" applyNumberFormat="1" applyFont="1" applyBorder="1" applyProtection="1"/>
    <xf numFmtId="164" fontId="3" fillId="0" borderId="20" xfId="0" applyNumberFormat="1" applyFont="1" applyBorder="1" applyProtection="1"/>
    <xf numFmtId="164" fontId="3" fillId="0" borderId="27" xfId="0" applyNumberFormat="1" applyFont="1" applyBorder="1" applyProtection="1"/>
    <xf numFmtId="164" fontId="3" fillId="0" borderId="29" xfId="0" applyNumberFormat="1" applyFont="1" applyBorder="1" applyProtection="1"/>
    <xf numFmtId="164" fontId="3" fillId="0" borderId="0" xfId="0" applyNumberFormat="1" applyFont="1" applyAlignment="1" applyProtection="1">
      <alignment horizontal="right"/>
    </xf>
    <xf numFmtId="164" fontId="5" fillId="0" borderId="17" xfId="0" applyNumberFormat="1" applyFont="1" applyBorder="1" applyProtection="1"/>
    <xf numFmtId="164" fontId="9" fillId="0" borderId="5" xfId="0" applyNumberFormat="1" applyFont="1" applyBorder="1" applyProtection="1"/>
    <xf numFmtId="164" fontId="12" fillId="0" borderId="30" xfId="0" applyFont="1" applyBorder="1"/>
    <xf numFmtId="164" fontId="9" fillId="0" borderId="39" xfId="0" applyNumberFormat="1" applyFont="1" applyBorder="1" applyProtection="1"/>
    <xf numFmtId="164" fontId="12" fillId="0" borderId="39" xfId="0" applyFont="1" applyBorder="1"/>
    <xf numFmtId="164" fontId="5" fillId="0" borderId="23" xfId="0" applyNumberFormat="1" applyFont="1" applyBorder="1" applyProtection="1"/>
    <xf numFmtId="164" fontId="5" fillId="0" borderId="0" xfId="0" applyNumberFormat="1" applyFont="1" applyBorder="1" applyProtection="1"/>
    <xf numFmtId="164" fontId="5" fillId="0" borderId="5" xfId="0" applyNumberFormat="1" applyFont="1" applyBorder="1" applyProtection="1"/>
    <xf numFmtId="164" fontId="5" fillId="0" borderId="18" xfId="0" applyNumberFormat="1" applyFont="1" applyBorder="1" applyProtection="1"/>
    <xf numFmtId="164" fontId="5" fillId="0" borderId="29" xfId="0" applyNumberFormat="1" applyFont="1" applyBorder="1" applyProtection="1"/>
    <xf numFmtId="164" fontId="15" fillId="0" borderId="0" xfId="0" applyFont="1"/>
    <xf numFmtId="164" fontId="5" fillId="0" borderId="0" xfId="0" applyNumberFormat="1" applyFont="1" applyBorder="1" applyAlignment="1" applyProtection="1">
      <alignment horizontal="center"/>
    </xf>
    <xf numFmtId="164" fontId="9" fillId="0" borderId="30" xfId="0" quotePrefix="1" applyFont="1" applyBorder="1" applyAlignment="1"/>
    <xf numFmtId="164" fontId="9" fillId="0" borderId="30" xfId="0" applyNumberFormat="1" applyFont="1" applyBorder="1" applyAlignment="1" applyProtection="1"/>
    <xf numFmtId="164" fontId="9" fillId="0" borderId="30" xfId="0" applyFont="1" applyBorder="1" applyAlignment="1"/>
    <xf numFmtId="164" fontId="9" fillId="0" borderId="40" xfId="0" applyNumberFormat="1" applyFont="1" applyBorder="1" applyProtection="1"/>
    <xf numFmtId="164" fontId="9" fillId="0" borderId="41" xfId="0" applyFont="1" applyBorder="1" applyAlignment="1"/>
    <xf numFmtId="164" fontId="9" fillId="0" borderId="41" xfId="0" applyNumberFormat="1" applyFont="1" applyBorder="1" applyAlignment="1" applyProtection="1"/>
    <xf numFmtId="164" fontId="12" fillId="0" borderId="41" xfId="0" applyFont="1" applyBorder="1"/>
    <xf numFmtId="164" fontId="12" fillId="0" borderId="41" xfId="0" applyFont="1" applyBorder="1" applyAlignment="1"/>
    <xf numFmtId="164" fontId="9" fillId="0" borderId="41" xfId="0" applyNumberFormat="1" applyFont="1" applyBorder="1" applyAlignment="1" applyProtection="1">
      <alignment horizontal="right"/>
    </xf>
    <xf numFmtId="164" fontId="9" fillId="0" borderId="41" xfId="0" applyNumberFormat="1" applyFont="1" applyBorder="1" applyAlignment="1" applyProtection="1">
      <alignment horizontal="center"/>
    </xf>
    <xf numFmtId="164" fontId="9" fillId="0" borderId="41" xfId="0" applyFont="1" applyBorder="1"/>
    <xf numFmtId="164" fontId="9" fillId="0" borderId="41" xfId="0" quotePrefix="1" applyFont="1" applyBorder="1"/>
    <xf numFmtId="164" fontId="9" fillId="0" borderId="42" xfId="0" applyFont="1" applyBorder="1"/>
    <xf numFmtId="164" fontId="3" fillId="0" borderId="25" xfId="0" applyNumberFormat="1" applyFont="1" applyBorder="1" applyProtection="1"/>
    <xf numFmtId="164" fontId="9" fillId="0" borderId="13" xfId="0" applyNumberFormat="1" applyFont="1" applyBorder="1" applyAlignment="1" applyProtection="1">
      <alignment horizontal="left"/>
    </xf>
    <xf numFmtId="164" fontId="7" fillId="0" borderId="19" xfId="0" applyNumberFormat="1" applyFont="1" applyBorder="1" applyAlignment="1" applyProtection="1">
      <alignment horizontal="centerContinuous"/>
    </xf>
    <xf numFmtId="164" fontId="2" fillId="0" borderId="5" xfId="0" applyNumberFormat="1" applyFont="1" applyBorder="1" applyProtection="1"/>
    <xf numFmtId="164" fontId="2" fillId="0" borderId="0" xfId="0" applyNumberFormat="1" applyFont="1" applyBorder="1" applyProtection="1"/>
    <xf numFmtId="164" fontId="2" fillId="0" borderId="23" xfId="0" applyNumberFormat="1" applyFont="1" applyBorder="1" applyAlignment="1" applyProtection="1">
      <alignment horizontal="left"/>
    </xf>
    <xf numFmtId="164" fontId="2" fillId="0" borderId="0" xfId="0" applyFont="1" applyBorder="1"/>
    <xf numFmtId="164" fontId="18" fillId="0" borderId="0" xfId="0" applyFont="1"/>
    <xf numFmtId="164" fontId="2" fillId="0" borderId="1" xfId="0" applyNumberFormat="1" applyFont="1" applyBorder="1" applyProtection="1"/>
    <xf numFmtId="164" fontId="2" fillId="0" borderId="8" xfId="0" applyNumberFormat="1" applyFont="1" applyBorder="1" applyProtection="1"/>
    <xf numFmtId="164" fontId="2" fillId="0" borderId="0" xfId="0" applyFont="1"/>
    <xf numFmtId="164" fontId="2" fillId="0" borderId="23" xfId="0" applyNumberFormat="1" applyFont="1" applyBorder="1" applyProtection="1"/>
    <xf numFmtId="164" fontId="2" fillId="0" borderId="28" xfId="0" applyNumberFormat="1" applyFont="1" applyBorder="1" applyProtection="1"/>
    <xf numFmtId="164" fontId="2" fillId="0" borderId="17" xfId="0" applyNumberFormat="1" applyFont="1" applyBorder="1" applyProtection="1"/>
    <xf numFmtId="164" fontId="2" fillId="0" borderId="18" xfId="0" applyNumberFormat="1" applyFont="1" applyBorder="1" applyProtection="1"/>
    <xf numFmtId="164" fontId="2" fillId="0" borderId="29" xfId="0" applyNumberFormat="1" applyFont="1" applyBorder="1" applyProtection="1"/>
    <xf numFmtId="164" fontId="2" fillId="0" borderId="23" xfId="0" applyNumberFormat="1" applyFont="1" applyBorder="1" applyAlignment="1" applyProtection="1"/>
    <xf numFmtId="164" fontId="2" fillId="0" borderId="0" xfId="0" applyFont="1" applyAlignment="1"/>
    <xf numFmtId="164" fontId="2" fillId="0" borderId="0" xfId="0" applyNumberFormat="1" applyFont="1" applyBorder="1" applyAlignment="1" applyProtection="1"/>
    <xf numFmtId="164" fontId="2" fillId="0" borderId="0" xfId="0" applyFont="1" applyBorder="1" applyAlignment="1"/>
    <xf numFmtId="164" fontId="2" fillId="0" borderId="0" xfId="0" quotePrefix="1" applyFont="1" applyAlignment="1"/>
    <xf numFmtId="164" fontId="2" fillId="0" borderId="28" xfId="0" applyNumberFormat="1" applyFont="1" applyBorder="1" applyAlignment="1" applyProtection="1"/>
    <xf numFmtId="164" fontId="2" fillId="0" borderId="0" xfId="0" applyNumberFormat="1" applyFont="1" applyBorder="1" applyAlignment="1" applyProtection="1">
      <alignment horizontal="right"/>
    </xf>
    <xf numFmtId="164" fontId="2" fillId="0" borderId="0" xfId="0" applyNumberFormat="1" applyFont="1" applyBorder="1" applyAlignment="1" applyProtection="1">
      <alignment horizontal="center"/>
    </xf>
    <xf numFmtId="164" fontId="18" fillId="0" borderId="0" xfId="0" applyFont="1" applyBorder="1" applyAlignment="1"/>
    <xf numFmtId="164" fontId="2" fillId="0" borderId="0" xfId="0" applyFont="1" applyBorder="1" applyAlignment="1">
      <alignment horizontal="center"/>
    </xf>
    <xf numFmtId="164" fontId="9" fillId="0" borderId="0" xfId="0" applyNumberFormat="1" applyFont="1" applyFill="1" applyBorder="1" applyProtection="1"/>
    <xf numFmtId="164" fontId="0" fillId="0" borderId="0" xfId="0" applyFill="1" applyProtection="1"/>
    <xf numFmtId="164" fontId="10" fillId="0" borderId="0" xfId="0" applyNumberFormat="1" applyFont="1" applyBorder="1" applyAlignment="1" applyProtection="1">
      <alignment horizontal="left"/>
      <protection locked="0"/>
    </xf>
    <xf numFmtId="164" fontId="10" fillId="0" borderId="0" xfId="0" applyNumberFormat="1" applyFont="1" applyBorder="1" applyProtection="1">
      <protection locked="0"/>
    </xf>
    <xf numFmtId="164" fontId="11" fillId="0" borderId="0" xfId="0" applyFont="1" applyProtection="1">
      <protection locked="0"/>
    </xf>
    <xf numFmtId="164" fontId="10" fillId="0" borderId="0" xfId="0" applyNumberFormat="1" applyFont="1" applyProtection="1">
      <protection locked="0"/>
    </xf>
    <xf numFmtId="164" fontId="5" fillId="0" borderId="0" xfId="0" applyNumberFormat="1" applyFont="1" applyProtection="1">
      <protection locked="0"/>
    </xf>
    <xf numFmtId="164" fontId="9" fillId="0" borderId="0" xfId="0" applyNumberFormat="1" applyFont="1" applyProtection="1">
      <protection locked="0"/>
    </xf>
    <xf numFmtId="164" fontId="2" fillId="0" borderId="0" xfId="0" applyNumberFormat="1" applyFont="1" applyProtection="1">
      <protection locked="0"/>
    </xf>
    <xf numFmtId="164" fontId="3" fillId="0" borderId="0" xfId="0" applyNumberFormat="1" applyFont="1" applyProtection="1">
      <protection locked="0"/>
    </xf>
    <xf numFmtId="164" fontId="3" fillId="0" borderId="0" xfId="0" applyNumberFormat="1" applyFont="1" applyBorder="1" applyProtection="1">
      <protection locked="0"/>
    </xf>
    <xf numFmtId="164" fontId="3" fillId="0" borderId="0" xfId="0" applyFont="1" applyProtection="1">
      <protection locked="0"/>
    </xf>
    <xf numFmtId="164" fontId="3" fillId="0" borderId="0" xfId="0" applyNumberFormat="1" applyFont="1" applyBorder="1" applyAlignment="1" applyProtection="1">
      <alignment horizontal="left"/>
      <protection locked="0"/>
    </xf>
    <xf numFmtId="164" fontId="0" fillId="0" borderId="0" xfId="0" applyProtection="1">
      <protection locked="0"/>
    </xf>
    <xf numFmtId="164" fontId="13" fillId="0" borderId="0" xfId="0" applyFont="1" applyAlignment="1" applyProtection="1">
      <protection locked="0"/>
    </xf>
    <xf numFmtId="164" fontId="3" fillId="0" borderId="0" xfId="0" applyNumberFormat="1" applyFont="1" applyAlignment="1" applyProtection="1">
      <protection locked="0"/>
    </xf>
    <xf numFmtId="164" fontId="0" fillId="0" borderId="0" xfId="0" applyAlignment="1" applyProtection="1">
      <protection locked="0"/>
    </xf>
    <xf numFmtId="164" fontId="1" fillId="0" borderId="0" xfId="0" applyFont="1" applyProtection="1">
      <protection locked="0"/>
    </xf>
    <xf numFmtId="164" fontId="3" fillId="0" borderId="0" xfId="0" applyNumberFormat="1" applyFont="1" applyBorder="1" applyAlignment="1" applyProtection="1">
      <protection locked="0"/>
    </xf>
    <xf numFmtId="164" fontId="3" fillId="0" borderId="0" xfId="0" applyFont="1" applyAlignment="1" applyProtection="1">
      <protection locked="0"/>
    </xf>
    <xf numFmtId="164" fontId="10" fillId="0" borderId="0" xfId="0" applyNumberFormat="1" applyFont="1" applyAlignment="1" applyProtection="1">
      <alignment horizontal="centerContinuous"/>
      <protection locked="0"/>
    </xf>
    <xf numFmtId="164" fontId="5" fillId="0" borderId="0" xfId="0" applyNumberFormat="1" applyFont="1" applyAlignment="1" applyProtection="1">
      <alignment horizontal="centerContinuous"/>
      <protection locked="0"/>
    </xf>
    <xf numFmtId="164" fontId="9" fillId="0" borderId="0" xfId="0" applyNumberFormat="1" applyFont="1" applyAlignment="1" applyProtection="1">
      <alignment horizontal="centerContinuous"/>
      <protection locked="0"/>
    </xf>
    <xf numFmtId="164" fontId="2" fillId="0" borderId="0" xfId="0" applyNumberFormat="1" applyFont="1" applyAlignment="1" applyProtection="1">
      <alignment horizontal="centerContinuous"/>
      <protection locked="0"/>
    </xf>
    <xf numFmtId="164" fontId="0" fillId="0" borderId="0" xfId="0" applyAlignment="1" applyProtection="1">
      <alignment horizontal="centerContinuous"/>
      <protection locked="0"/>
    </xf>
    <xf numFmtId="164" fontId="3" fillId="0" borderId="0" xfId="0" applyNumberFormat="1" applyFont="1" applyAlignment="1" applyProtection="1">
      <alignment horizontal="centerContinuous"/>
      <protection locked="0"/>
    </xf>
    <xf numFmtId="164" fontId="3" fillId="0" borderId="0" xfId="0" applyNumberFormat="1" applyFont="1" applyBorder="1" applyAlignment="1" applyProtection="1">
      <alignment horizontal="centerContinuous"/>
      <protection locked="0"/>
    </xf>
    <xf numFmtId="164" fontId="13" fillId="0" borderId="0" xfId="0" applyFont="1" applyAlignment="1" applyProtection="1">
      <alignment horizontal="centerContinuous"/>
      <protection locked="0"/>
    </xf>
    <xf numFmtId="164" fontId="3" fillId="0" borderId="0" xfId="0" applyFont="1" applyAlignment="1" applyProtection="1">
      <alignment horizontal="centerContinuous"/>
      <protection locked="0"/>
    </xf>
    <xf numFmtId="164" fontId="10" fillId="0" borderId="18" xfId="0" applyNumberFormat="1" applyFont="1" applyBorder="1" applyAlignment="1" applyProtection="1">
      <protection locked="0"/>
    </xf>
    <xf numFmtId="164" fontId="5" fillId="0" borderId="18" xfId="0" applyNumberFormat="1" applyFont="1" applyBorder="1" applyAlignment="1" applyProtection="1">
      <protection locked="0"/>
    </xf>
    <xf numFmtId="164" fontId="5" fillId="0" borderId="0" xfId="0" applyNumberFormat="1" applyFont="1" applyBorder="1" applyAlignment="1" applyProtection="1">
      <protection locked="0"/>
    </xf>
    <xf numFmtId="164" fontId="9" fillId="0" borderId="0" xfId="0" applyNumberFormat="1" applyFont="1" applyBorder="1" applyAlignment="1" applyProtection="1">
      <protection locked="0"/>
    </xf>
    <xf numFmtId="164" fontId="9" fillId="0" borderId="18" xfId="0" applyNumberFormat="1" applyFont="1" applyBorder="1" applyAlignment="1" applyProtection="1">
      <protection locked="0"/>
    </xf>
    <xf numFmtId="164" fontId="2" fillId="0" borderId="18" xfId="0" applyNumberFormat="1" applyFont="1" applyBorder="1" applyAlignment="1" applyProtection="1">
      <protection locked="0"/>
    </xf>
    <xf numFmtId="164" fontId="3" fillId="0" borderId="18" xfId="0" applyNumberFormat="1" applyFont="1" applyBorder="1" applyAlignment="1" applyProtection="1">
      <protection locked="0"/>
    </xf>
    <xf numFmtId="164" fontId="3" fillId="0" borderId="18" xfId="0" applyNumberFormat="1" applyFont="1" applyBorder="1" applyProtection="1">
      <protection locked="0"/>
    </xf>
    <xf numFmtId="164" fontId="3" fillId="0" borderId="18" xfId="0" applyFont="1" applyBorder="1" applyProtection="1">
      <protection locked="0"/>
    </xf>
    <xf numFmtId="164" fontId="3" fillId="0" borderId="18" xfId="0" applyNumberFormat="1" applyFont="1" applyBorder="1" applyAlignment="1" applyProtection="1">
      <alignment horizontal="centerContinuous"/>
      <protection locked="0"/>
    </xf>
    <xf numFmtId="164" fontId="6" fillId="0" borderId="28" xfId="0" applyNumberFormat="1" applyFont="1" applyFill="1" applyBorder="1" applyAlignment="1" applyProtection="1">
      <alignment horizontal="center"/>
    </xf>
    <xf numFmtId="164" fontId="5" fillId="0" borderId="23" xfId="0" applyNumberFormat="1" applyFont="1" applyFill="1" applyBorder="1" applyAlignment="1" applyProtection="1">
      <alignment horizontal="center"/>
    </xf>
    <xf numFmtId="164" fontId="0" fillId="0" borderId="0" xfId="0" applyFill="1"/>
    <xf numFmtId="164" fontId="0" fillId="0" borderId="28" xfId="0" applyFill="1" applyBorder="1"/>
    <xf numFmtId="164" fontId="15" fillId="0" borderId="0" xfId="0" applyFont="1" applyFill="1"/>
    <xf numFmtId="164" fontId="15" fillId="3" borderId="0" xfId="0" applyFont="1" applyFill="1"/>
    <xf numFmtId="164" fontId="0" fillId="3" borderId="0" xfId="0" applyFill="1"/>
    <xf numFmtId="164" fontId="0" fillId="0" borderId="0" xfId="0" applyAlignment="1"/>
    <xf numFmtId="164" fontId="0" fillId="0" borderId="39" xfId="0" applyBorder="1"/>
    <xf numFmtId="164" fontId="5" fillId="0" borderId="43" xfId="0" applyNumberFormat="1" applyFont="1" applyBorder="1" applyAlignment="1" applyProtection="1">
      <alignment horizontal="center"/>
    </xf>
    <xf numFmtId="164" fontId="5" fillId="0" borderId="44" xfId="0" applyNumberFormat="1" applyFont="1" applyBorder="1" applyAlignment="1" applyProtection="1">
      <alignment horizontal="center"/>
    </xf>
    <xf numFmtId="164" fontId="3" fillId="0" borderId="44" xfId="0" applyNumberFormat="1" applyFont="1" applyBorder="1" applyAlignment="1" applyProtection="1">
      <alignment horizontal="center"/>
    </xf>
    <xf numFmtId="164" fontId="19" fillId="0" borderId="45" xfId="0" applyNumberFormat="1" applyFont="1" applyFill="1" applyBorder="1" applyAlignment="1" applyProtection="1">
      <alignment horizontal="center"/>
    </xf>
    <xf numFmtId="164" fontId="20" fillId="0" borderId="0" xfId="0" applyFont="1" applyFill="1" applyAlignment="1"/>
    <xf numFmtId="164" fontId="2" fillId="0" borderId="0" xfId="0" applyFont="1" applyAlignment="1">
      <alignment horizontal="left" vertical="top" wrapText="1"/>
    </xf>
    <xf numFmtId="164" fontId="0" fillId="0" borderId="46" xfId="0" applyBorder="1" applyAlignment="1">
      <alignment vertical="top"/>
    </xf>
    <xf numFmtId="164" fontId="2" fillId="0" borderId="46" xfId="0" applyFont="1" applyBorder="1" applyAlignment="1">
      <alignment vertical="top"/>
    </xf>
    <xf numFmtId="164" fontId="18" fillId="0" borderId="0" xfId="0" applyFont="1" applyAlignment="1"/>
    <xf numFmtId="164" fontId="3" fillId="0" borderId="47" xfId="0" applyNumberFormat="1" applyFont="1" applyBorder="1" applyProtection="1"/>
    <xf numFmtId="164" fontId="15" fillId="0" borderId="47" xfId="0" applyFont="1" applyBorder="1"/>
    <xf numFmtId="164" fontId="2" fillId="0" borderId="47" xfId="0" applyNumberFormat="1" applyFont="1" applyBorder="1" applyProtection="1"/>
    <xf numFmtId="164" fontId="2" fillId="0" borderId="0" xfId="0" applyFont="1" applyFill="1" applyAlignment="1"/>
    <xf numFmtId="164" fontId="2" fillId="0" borderId="0" xfId="0" applyNumberFormat="1" applyFont="1" applyFill="1" applyBorder="1" applyAlignment="1" applyProtection="1"/>
    <xf numFmtId="164" fontId="2" fillId="0" borderId="0" xfId="0" applyFont="1" applyFill="1" applyBorder="1" applyAlignment="1"/>
    <xf numFmtId="164" fontId="21" fillId="0" borderId="0" xfId="0" applyNumberFormat="1" applyFont="1" applyFill="1" applyBorder="1" applyAlignment="1" applyProtection="1">
      <protection locked="0"/>
    </xf>
    <xf numFmtId="164" fontId="2" fillId="0" borderId="0" xfId="0" applyNumberFormat="1" applyFont="1" applyFill="1" applyBorder="1" applyAlignment="1" applyProtection="1">
      <protection locked="0"/>
    </xf>
    <xf numFmtId="164" fontId="2" fillId="0" borderId="0" xfId="0" applyFont="1" applyFill="1" applyBorder="1" applyAlignment="1">
      <alignment horizontal="center"/>
    </xf>
    <xf numFmtId="164" fontId="2" fillId="0" borderId="0" xfId="0" applyFont="1" applyFill="1" applyBorder="1" applyAlignment="1" applyProtection="1">
      <alignment horizontal="center"/>
      <protection locked="0"/>
    </xf>
    <xf numFmtId="164" fontId="18" fillId="0" borderId="0" xfId="0" applyFont="1" applyFill="1" applyAlignment="1"/>
    <xf numFmtId="164" fontId="2" fillId="0" borderId="0" xfId="0" applyNumberFormat="1" applyFont="1" applyFill="1" applyBorder="1" applyAlignment="1" applyProtection="1">
      <alignment horizontal="center"/>
    </xf>
    <xf numFmtId="164" fontId="2" fillId="0" borderId="23" xfId="0" applyFont="1" applyBorder="1" applyAlignment="1"/>
    <xf numFmtId="164" fontId="2" fillId="0" borderId="0" xfId="0" applyNumberFormat="1" applyFont="1" applyFill="1" applyBorder="1" applyAlignment="1" applyProtection="1">
      <alignment horizontal="center" vertical="justify"/>
      <protection locked="0"/>
    </xf>
    <xf numFmtId="164" fontId="2" fillId="0" borderId="0" xfId="0" applyNumberFormat="1" applyFont="1" applyFill="1" applyBorder="1" applyAlignment="1" applyProtection="1">
      <alignment vertical="justify"/>
      <protection locked="0"/>
    </xf>
    <xf numFmtId="164" fontId="2" fillId="0" borderId="0" xfId="0" quotePrefix="1" applyFont="1" applyFill="1" applyAlignment="1"/>
    <xf numFmtId="164" fontId="2" fillId="0" borderId="48" xfId="0" applyFont="1" applyBorder="1" applyAlignment="1">
      <alignment vertical="top"/>
    </xf>
    <xf numFmtId="164" fontId="0" fillId="0" borderId="49" xfId="0" applyBorder="1" applyAlignment="1">
      <alignment horizontal="center"/>
    </xf>
    <xf numFmtId="164" fontId="0" fillId="0" borderId="49" xfId="0" applyBorder="1"/>
    <xf numFmtId="164" fontId="18" fillId="0" borderId="0" xfId="0" applyFont="1" applyFill="1"/>
    <xf numFmtId="164" fontId="9" fillId="0" borderId="0" xfId="0" applyNumberFormat="1" applyFont="1" applyFill="1" applyBorder="1" applyAlignment="1" applyProtection="1">
      <protection locked="0"/>
    </xf>
    <xf numFmtId="166" fontId="0" fillId="0" borderId="49" xfId="0" applyNumberFormat="1" applyBorder="1"/>
    <xf numFmtId="166" fontId="0" fillId="0" borderId="0" xfId="0" applyNumberFormat="1"/>
    <xf numFmtId="166" fontId="0" fillId="0" borderId="0" xfId="0" applyNumberFormat="1" applyBorder="1"/>
    <xf numFmtId="2" fontId="0" fillId="0" borderId="0" xfId="0" applyNumberFormat="1" applyBorder="1"/>
    <xf numFmtId="164" fontId="0" fillId="4" borderId="49" xfId="0" applyFill="1" applyBorder="1"/>
    <xf numFmtId="164" fontId="0" fillId="0" borderId="0" xfId="0" applyAlignment="1">
      <alignment horizontal="right"/>
    </xf>
    <xf numFmtId="164" fontId="23" fillId="0" borderId="49" xfId="0" applyFont="1" applyBorder="1" applyAlignment="1">
      <alignment horizontal="center"/>
    </xf>
    <xf numFmtId="164" fontId="23" fillId="0" borderId="0" xfId="0" applyFont="1" applyAlignment="1">
      <alignment horizontal="right"/>
    </xf>
    <xf numFmtId="164" fontId="0" fillId="0" borderId="0" xfId="0" quotePrefix="1" applyAlignment="1">
      <alignment horizontal="center"/>
    </xf>
    <xf numFmtId="164" fontId="0" fillId="0" borderId="0" xfId="0" quotePrefix="1" applyBorder="1" applyAlignment="1">
      <alignment horizontal="center"/>
    </xf>
    <xf numFmtId="165" fontId="0" fillId="0" borderId="0" xfId="0" applyNumberFormat="1" applyAlignment="1">
      <alignment horizontal="left"/>
    </xf>
    <xf numFmtId="169" fontId="0" fillId="0" borderId="0" xfId="0" applyNumberFormat="1" applyBorder="1"/>
    <xf numFmtId="168" fontId="0" fillId="0" borderId="0" xfId="0" applyNumberFormat="1" applyAlignment="1">
      <alignment horizontal="left"/>
    </xf>
    <xf numFmtId="164" fontId="0" fillId="0" borderId="0" xfId="0" applyFill="1" applyBorder="1"/>
    <xf numFmtId="164" fontId="0" fillId="0" borderId="0" xfId="0" applyBorder="1" applyAlignment="1">
      <alignment horizontal="center"/>
    </xf>
    <xf numFmtId="164" fontId="0" fillId="0" borderId="49" xfId="0" applyFill="1" applyBorder="1" applyAlignment="1">
      <alignment horizontal="center"/>
    </xf>
    <xf numFmtId="2" fontId="0" fillId="0" borderId="50" xfId="0" applyNumberFormat="1" applyBorder="1" applyAlignment="1">
      <alignment horizontal="center"/>
    </xf>
    <xf numFmtId="164" fontId="0" fillId="0" borderId="50" xfId="0" applyBorder="1" applyAlignment="1">
      <alignment horizontal="center"/>
    </xf>
    <xf numFmtId="4" fontId="0" fillId="4" borderId="49" xfId="0" applyNumberFormat="1" applyFill="1" applyBorder="1"/>
    <xf numFmtId="4" fontId="0" fillId="0" borderId="0" xfId="0" applyNumberFormat="1" applyFill="1" applyBorder="1" applyAlignment="1">
      <alignment horizontal="center"/>
    </xf>
    <xf numFmtId="4" fontId="0" fillId="0" borderId="0" xfId="0" applyNumberFormat="1" applyFill="1" applyBorder="1" applyAlignment="1"/>
    <xf numFmtId="164" fontId="0" fillId="0" borderId="0" xfId="0" applyFill="1" applyBorder="1" applyAlignment="1">
      <alignment horizontal="center" vertical="top"/>
    </xf>
    <xf numFmtId="164" fontId="19" fillId="5" borderId="45" xfId="0" applyNumberFormat="1" applyFont="1" applyFill="1" applyBorder="1" applyAlignment="1" applyProtection="1">
      <alignment horizontal="center"/>
    </xf>
    <xf numFmtId="166" fontId="0" fillId="4" borderId="49" xfId="0" applyNumberFormat="1" applyFill="1" applyBorder="1" applyAlignment="1">
      <alignment horizontal="right"/>
    </xf>
    <xf numFmtId="4" fontId="0" fillId="4" borderId="49" xfId="0" applyNumberFormat="1" applyFill="1" applyBorder="1" applyAlignment="1"/>
    <xf numFmtId="166" fontId="0" fillId="4" borderId="49" xfId="0" applyNumberFormat="1" applyFill="1" applyBorder="1"/>
    <xf numFmtId="4" fontId="0" fillId="4" borderId="49" xfId="0" applyNumberFormat="1" applyFill="1" applyBorder="1" applyAlignment="1">
      <alignment horizontal="center"/>
    </xf>
    <xf numFmtId="164" fontId="2" fillId="0" borderId="46" xfId="0" applyFont="1" applyBorder="1" applyAlignment="1">
      <alignment horizontal="left" vertical="top"/>
    </xf>
    <xf numFmtId="164" fontId="2" fillId="0" borderId="0" xfId="0" applyFont="1" applyBorder="1" applyAlignment="1">
      <alignment horizontal="left" vertical="top"/>
    </xf>
    <xf numFmtId="164" fontId="2" fillId="0" borderId="39" xfId="0" applyFont="1" applyBorder="1" applyAlignment="1">
      <alignment horizontal="left" vertical="top"/>
    </xf>
    <xf numFmtId="166" fontId="0" fillId="0" borderId="51" xfId="0" applyNumberFormat="1" applyBorder="1" applyAlignment="1">
      <alignment horizontal="center"/>
    </xf>
    <xf numFmtId="164" fontId="0" fillId="0" borderId="50" xfId="0" applyBorder="1"/>
    <xf numFmtId="164" fontId="0" fillId="8" borderId="0" xfId="0" applyFill="1" applyBorder="1" applyAlignment="1">
      <alignment horizontal="center"/>
    </xf>
    <xf numFmtId="164" fontId="0" fillId="8" borderId="0" xfId="0" applyFill="1" applyBorder="1"/>
    <xf numFmtId="2" fontId="0" fillId="8" borderId="0" xfId="0" applyNumberFormat="1" applyFill="1" applyBorder="1"/>
    <xf numFmtId="4" fontId="0" fillId="8" borderId="0" xfId="0" applyNumberFormat="1" applyFill="1" applyBorder="1"/>
    <xf numFmtId="164" fontId="0" fillId="9" borderId="0" xfId="0" applyFill="1" applyBorder="1" applyAlignment="1">
      <alignment horizontal="center"/>
    </xf>
    <xf numFmtId="164" fontId="0" fillId="8" borderId="52" xfId="0" applyFill="1" applyBorder="1" applyAlignment="1">
      <alignment horizontal="center"/>
    </xf>
    <xf numFmtId="164" fontId="0" fillId="8" borderId="18" xfId="0" applyFill="1" applyBorder="1"/>
    <xf numFmtId="166" fontId="0" fillId="0" borderId="18" xfId="0" applyNumberFormat="1" applyBorder="1"/>
    <xf numFmtId="0" fontId="30" fillId="8" borderId="53" xfId="2" applyFill="1" applyBorder="1" applyAlignment="1" applyProtection="1">
      <alignment horizontal="center"/>
      <protection locked="0"/>
    </xf>
    <xf numFmtId="0" fontId="30" fillId="8" borderId="54" xfId="2" applyFill="1" applyBorder="1" applyProtection="1">
      <protection locked="0"/>
    </xf>
    <xf numFmtId="0" fontId="28" fillId="8" borderId="19" xfId="2" applyFont="1" applyFill="1" applyBorder="1" applyAlignment="1" applyProtection="1">
      <alignment horizontal="center" vertical="center"/>
    </xf>
    <xf numFmtId="0" fontId="28" fillId="8" borderId="17" xfId="2" applyFont="1" applyFill="1" applyBorder="1" applyAlignment="1" applyProtection="1">
      <alignment horizontal="center" vertical="center"/>
    </xf>
    <xf numFmtId="0" fontId="30" fillId="8" borderId="49" xfId="2" applyFill="1" applyBorder="1" applyAlignment="1" applyProtection="1">
      <alignment horizontal="center"/>
      <protection locked="0"/>
    </xf>
    <xf numFmtId="0" fontId="30" fillId="8" borderId="49" xfId="2" applyFill="1" applyBorder="1" applyAlignment="1" applyProtection="1">
      <alignment horizontal="center" vertical="center"/>
    </xf>
    <xf numFmtId="0" fontId="30" fillId="8" borderId="55" xfId="2" applyFill="1" applyBorder="1" applyAlignment="1" applyProtection="1">
      <alignment horizontal="center"/>
      <protection locked="0"/>
    </xf>
    <xf numFmtId="3" fontId="30" fillId="8" borderId="49" xfId="2" applyNumberFormat="1" applyFill="1" applyBorder="1" applyProtection="1">
      <protection locked="0"/>
    </xf>
    <xf numFmtId="4" fontId="30" fillId="8" borderId="49" xfId="2" applyNumberFormat="1" applyFill="1" applyBorder="1" applyProtection="1">
      <protection locked="0"/>
    </xf>
    <xf numFmtId="0" fontId="30" fillId="8" borderId="56" xfId="2" applyFill="1" applyBorder="1" applyAlignment="1" applyProtection="1">
      <alignment horizontal="center" vertical="center"/>
    </xf>
    <xf numFmtId="0" fontId="30" fillId="8" borderId="57" xfId="2" applyFill="1" applyBorder="1" applyAlignment="1" applyProtection="1">
      <alignment horizontal="center" vertical="center"/>
    </xf>
    <xf numFmtId="0" fontId="29" fillId="8" borderId="58" xfId="2" applyFont="1" applyFill="1" applyBorder="1" applyAlignment="1" applyProtection="1">
      <alignment horizontal="center" vertical="center"/>
    </xf>
    <xf numFmtId="0" fontId="27" fillId="8" borderId="59" xfId="2" applyFont="1" applyFill="1" applyBorder="1" applyAlignment="1" applyProtection="1">
      <alignment vertical="center"/>
    </xf>
    <xf numFmtId="0" fontId="30" fillId="8" borderId="60" xfId="2" applyFill="1" applyBorder="1" applyAlignment="1" applyProtection="1">
      <alignment vertical="center"/>
    </xf>
    <xf numFmtId="0" fontId="27" fillId="8" borderId="61" xfId="2" applyFont="1" applyFill="1" applyBorder="1" applyAlignment="1" applyProtection="1">
      <alignment vertical="center"/>
    </xf>
    <xf numFmtId="0" fontId="30" fillId="8" borderId="60" xfId="2" applyFill="1" applyBorder="1" applyAlignment="1" applyProtection="1">
      <alignment vertical="center" wrapText="1"/>
    </xf>
    <xf numFmtId="0" fontId="30" fillId="8" borderId="54" xfId="2" applyFill="1" applyBorder="1" applyAlignment="1" applyProtection="1">
      <alignment horizontal="center"/>
      <protection locked="0"/>
    </xf>
    <xf numFmtId="0" fontId="30" fillId="10" borderId="54" xfId="2" applyFill="1" applyBorder="1" applyProtection="1">
      <protection locked="0"/>
    </xf>
    <xf numFmtId="0" fontId="30" fillId="10" borderId="49" xfId="2" applyFill="1" applyBorder="1" applyProtection="1">
      <protection locked="0"/>
    </xf>
    <xf numFmtId="0" fontId="29" fillId="11" borderId="0" xfId="2" applyFont="1" applyFill="1" applyBorder="1" applyAlignment="1" applyProtection="1">
      <alignment vertical="center"/>
    </xf>
    <xf numFmtId="164" fontId="32" fillId="8" borderId="0" xfId="0" applyFont="1" applyFill="1" applyBorder="1"/>
    <xf numFmtId="164" fontId="32" fillId="8" borderId="0" xfId="0" applyFont="1" applyFill="1" applyBorder="1" applyAlignment="1">
      <alignment horizontal="center"/>
    </xf>
    <xf numFmtId="4" fontId="32" fillId="8" borderId="0" xfId="0" applyNumberFormat="1" applyFont="1" applyFill="1" applyBorder="1"/>
    <xf numFmtId="164" fontId="33" fillId="8" borderId="0" xfId="0" applyFont="1" applyFill="1" applyBorder="1"/>
    <xf numFmtId="4" fontId="34" fillId="8" borderId="0" xfId="0" applyNumberFormat="1" applyFont="1" applyFill="1" applyBorder="1" applyAlignment="1">
      <alignment horizontal="right"/>
    </xf>
    <xf numFmtId="164" fontId="33" fillId="8" borderId="0" xfId="0" applyFont="1" applyFill="1" applyBorder="1" applyAlignment="1">
      <alignment horizontal="center"/>
    </xf>
    <xf numFmtId="4" fontId="33" fillId="8" borderId="0" xfId="0" applyNumberFormat="1" applyFont="1" applyFill="1" applyBorder="1"/>
    <xf numFmtId="164" fontId="33" fillId="0" borderId="0" xfId="0" applyFont="1" applyFill="1" applyBorder="1" applyAlignment="1">
      <alignment horizontal="center" vertical="top"/>
    </xf>
    <xf numFmtId="3" fontId="29" fillId="11" borderId="0" xfId="2" applyNumberFormat="1" applyFont="1" applyFill="1" applyBorder="1" applyAlignment="1" applyProtection="1">
      <alignment vertical="center"/>
    </xf>
    <xf numFmtId="4" fontId="29" fillId="11" borderId="0" xfId="2" applyNumberFormat="1" applyFont="1" applyFill="1" applyBorder="1" applyAlignment="1" applyProtection="1">
      <alignment vertical="center"/>
    </xf>
    <xf numFmtId="4" fontId="30" fillId="8" borderId="55" xfId="2" applyNumberFormat="1" applyFill="1" applyBorder="1" applyProtection="1">
      <protection locked="0"/>
    </xf>
    <xf numFmtId="2" fontId="32" fillId="8" borderId="0" xfId="0" applyNumberFormat="1" applyFont="1" applyFill="1" applyBorder="1"/>
    <xf numFmtId="164" fontId="32" fillId="0" borderId="0" xfId="0" applyFont="1" applyBorder="1"/>
    <xf numFmtId="164" fontId="35" fillId="0" borderId="18" xfId="0" applyFont="1" applyBorder="1" applyAlignment="1">
      <alignment vertical="center"/>
    </xf>
    <xf numFmtId="164" fontId="36" fillId="8" borderId="0" xfId="0" applyFont="1" applyFill="1" applyBorder="1"/>
    <xf numFmtId="0" fontId="28" fillId="8" borderId="20" xfId="2" applyFont="1" applyFill="1" applyBorder="1" applyAlignment="1" applyProtection="1">
      <alignment horizontal="center" vertical="center"/>
    </xf>
    <xf numFmtId="0" fontId="28" fillId="8" borderId="18" xfId="2" applyFont="1" applyFill="1" applyBorder="1" applyAlignment="1" applyProtection="1">
      <alignment horizontal="center" vertical="center"/>
    </xf>
    <xf numFmtId="0" fontId="30" fillId="8" borderId="62" xfId="2" applyFill="1" applyBorder="1" applyAlignment="1" applyProtection="1">
      <alignment horizontal="center" vertical="center"/>
    </xf>
    <xf numFmtId="164" fontId="0" fillId="0" borderId="59" xfId="0" applyBorder="1"/>
    <xf numFmtId="0" fontId="30" fillId="8" borderId="61" xfId="2" applyFill="1" applyBorder="1" applyAlignment="1" applyProtection="1">
      <alignment horizontal="center" vertical="center"/>
    </xf>
    <xf numFmtId="0" fontId="30" fillId="8" borderId="63" xfId="2" applyFill="1" applyBorder="1" applyAlignment="1" applyProtection="1">
      <alignment horizontal="center" vertical="center"/>
    </xf>
    <xf numFmtId="0" fontId="27" fillId="8" borderId="60" xfId="2" applyFont="1" applyFill="1" applyBorder="1" applyAlignment="1" applyProtection="1">
      <alignment vertical="center"/>
    </xf>
    <xf numFmtId="0" fontId="30" fillId="8" borderId="64" xfId="2" applyFill="1" applyBorder="1" applyAlignment="1" applyProtection="1">
      <alignment horizontal="center"/>
      <protection locked="0"/>
    </xf>
    <xf numFmtId="0" fontId="30" fillId="8" borderId="50" xfId="2" applyFill="1" applyBorder="1" applyAlignment="1" applyProtection="1">
      <alignment horizontal="center"/>
      <protection locked="0"/>
    </xf>
    <xf numFmtId="3" fontId="31" fillId="8" borderId="49" xfId="2" applyNumberFormat="1" applyFont="1" applyFill="1" applyBorder="1" applyProtection="1">
      <protection locked="0"/>
    </xf>
    <xf numFmtId="4" fontId="31" fillId="8" borderId="49" xfId="2" applyNumberFormat="1" applyFont="1" applyFill="1" applyBorder="1" applyProtection="1">
      <protection locked="0"/>
    </xf>
    <xf numFmtId="4" fontId="31" fillId="8" borderId="55" xfId="2" applyNumberFormat="1" applyFont="1" applyFill="1" applyBorder="1" applyProtection="1">
      <protection locked="0"/>
    </xf>
    <xf numFmtId="3" fontId="34" fillId="8" borderId="49" xfId="0" applyNumberFormat="1" applyFont="1" applyFill="1" applyBorder="1"/>
    <xf numFmtId="4" fontId="34" fillId="8" borderId="49" xfId="0" applyNumberFormat="1" applyFont="1" applyFill="1" applyBorder="1"/>
    <xf numFmtId="164" fontId="34" fillId="8" borderId="49" xfId="0" applyFont="1" applyFill="1" applyBorder="1"/>
    <xf numFmtId="0" fontId="29" fillId="9" borderId="49" xfId="2" applyFont="1" applyFill="1" applyBorder="1" applyAlignment="1" applyProtection="1">
      <alignment horizontal="center" vertical="center"/>
    </xf>
    <xf numFmtId="164" fontId="0" fillId="0" borderId="70" xfId="0" applyBorder="1" applyAlignment="1">
      <alignment horizontal="center" vertical="top"/>
    </xf>
    <xf numFmtId="164" fontId="0" fillId="0" borderId="71" xfId="0" applyBorder="1" applyAlignment="1">
      <alignment horizontal="center" vertical="top"/>
    </xf>
    <xf numFmtId="164" fontId="0" fillId="0" borderId="72" xfId="0" applyBorder="1" applyAlignment="1">
      <alignment horizontal="center" vertical="top"/>
    </xf>
    <xf numFmtId="164" fontId="2" fillId="0" borderId="0" xfId="1" applyNumberFormat="1" applyFont="1" applyBorder="1" applyAlignment="1" applyProtection="1">
      <alignment horizontal="left"/>
    </xf>
    <xf numFmtId="164" fontId="2" fillId="0" borderId="39" xfId="1" applyNumberFormat="1" applyFont="1" applyBorder="1" applyAlignment="1" applyProtection="1">
      <alignment horizontal="left"/>
    </xf>
    <xf numFmtId="164" fontId="2" fillId="0" borderId="0" xfId="1" applyNumberFormat="1" applyFont="1" applyBorder="1" applyAlignment="1" applyProtection="1">
      <alignment horizontal="left" wrapText="1"/>
    </xf>
    <xf numFmtId="164" fontId="2" fillId="0" borderId="39" xfId="1" applyNumberFormat="1" applyFont="1" applyBorder="1" applyAlignment="1" applyProtection="1">
      <alignment horizontal="left" wrapText="1"/>
    </xf>
    <xf numFmtId="49" fontId="25" fillId="0" borderId="0" xfId="1" applyNumberFormat="1" applyFont="1" applyAlignment="1" applyProtection="1">
      <alignment horizontal="center"/>
    </xf>
    <xf numFmtId="49" fontId="25" fillId="0" borderId="39" xfId="1" applyNumberFormat="1" applyFont="1" applyBorder="1" applyAlignment="1" applyProtection="1">
      <alignment horizontal="center"/>
    </xf>
    <xf numFmtId="164" fontId="2" fillId="0" borderId="0" xfId="0" applyFont="1" applyBorder="1" applyAlignment="1">
      <alignment vertical="top" wrapText="1"/>
    </xf>
    <xf numFmtId="164" fontId="2" fillId="0" borderId="39" xfId="0" applyFont="1" applyBorder="1" applyAlignment="1">
      <alignment vertical="top" wrapText="1"/>
    </xf>
    <xf numFmtId="164" fontId="2" fillId="0" borderId="46" xfId="0" applyFont="1" applyBorder="1" applyAlignment="1">
      <alignment horizontal="left" vertical="top"/>
    </xf>
    <xf numFmtId="164" fontId="2" fillId="0" borderId="0" xfId="0" applyFont="1" applyBorder="1" applyAlignment="1">
      <alignment horizontal="left" vertical="top"/>
    </xf>
    <xf numFmtId="164" fontId="2" fillId="0" borderId="39" xfId="0" applyFont="1" applyBorder="1" applyAlignment="1">
      <alignment horizontal="left" vertical="top"/>
    </xf>
    <xf numFmtId="164" fontId="2" fillId="6" borderId="67" xfId="0" applyFont="1" applyFill="1" applyBorder="1" applyAlignment="1">
      <alignment horizontal="center" vertical="center"/>
    </xf>
    <xf numFmtId="164" fontId="2" fillId="6" borderId="68" xfId="0" applyFont="1" applyFill="1" applyBorder="1" applyAlignment="1">
      <alignment horizontal="center" vertical="center"/>
    </xf>
    <xf numFmtId="164" fontId="2" fillId="6" borderId="69" xfId="0" applyFont="1" applyFill="1" applyBorder="1" applyAlignment="1">
      <alignment horizontal="center" vertical="center"/>
    </xf>
    <xf numFmtId="164" fontId="2" fillId="0" borderId="0" xfId="0" applyFont="1" applyBorder="1" applyAlignment="1">
      <alignment horizontal="center" vertical="top" wrapText="1"/>
    </xf>
    <xf numFmtId="164" fontId="2" fillId="0" borderId="39" xfId="0" applyFont="1" applyBorder="1" applyAlignment="1">
      <alignment horizontal="center" vertical="top" wrapText="1"/>
    </xf>
    <xf numFmtId="164" fontId="25" fillId="0" borderId="0" xfId="1" applyNumberFormat="1" applyFont="1" applyBorder="1" applyAlignment="1" applyProtection="1">
      <alignment horizontal="center" vertical="top" wrapText="1"/>
    </xf>
    <xf numFmtId="164" fontId="2" fillId="0" borderId="46" xfId="0" applyFont="1" applyBorder="1" applyAlignment="1">
      <alignment horizontal="left" vertical="top" wrapText="1"/>
    </xf>
    <xf numFmtId="164" fontId="2" fillId="0" borderId="0" xfId="0" applyFont="1" applyBorder="1" applyAlignment="1">
      <alignment horizontal="left" vertical="top" wrapText="1"/>
    </xf>
    <xf numFmtId="164" fontId="2" fillId="0" borderId="39" xfId="0" applyFont="1" applyBorder="1" applyAlignment="1">
      <alignment horizontal="left" vertical="top" wrapText="1"/>
    </xf>
    <xf numFmtId="164" fontId="25" fillId="0" borderId="39" xfId="1" applyNumberFormat="1" applyFont="1" applyBorder="1" applyAlignment="1" applyProtection="1">
      <alignment horizontal="center" vertical="top" wrapText="1"/>
    </xf>
    <xf numFmtId="164" fontId="7" fillId="0" borderId="43" xfId="0" applyNumberFormat="1" applyFont="1" applyBorder="1" applyAlignment="1" applyProtection="1">
      <alignment horizontal="center"/>
    </xf>
    <xf numFmtId="164" fontId="7" fillId="0" borderId="44" xfId="0" applyNumberFormat="1" applyFont="1" applyBorder="1" applyAlignment="1" applyProtection="1">
      <alignment horizontal="center"/>
    </xf>
    <xf numFmtId="164" fontId="19" fillId="0" borderId="48" xfId="0" applyNumberFormat="1" applyFont="1" applyFill="1" applyBorder="1" applyAlignment="1" applyProtection="1">
      <alignment horizontal="center"/>
    </xf>
    <xf numFmtId="164" fontId="19" fillId="0" borderId="65" xfId="0" applyNumberFormat="1" applyFont="1" applyFill="1" applyBorder="1" applyAlignment="1" applyProtection="1">
      <alignment horizontal="center"/>
    </xf>
    <xf numFmtId="164" fontId="19" fillId="0" borderId="66" xfId="0" applyNumberFormat="1" applyFont="1" applyFill="1" applyBorder="1" applyAlignment="1" applyProtection="1">
      <alignment horizontal="center"/>
    </xf>
    <xf numFmtId="164" fontId="2" fillId="5" borderId="67" xfId="0" applyFont="1" applyFill="1" applyBorder="1" applyAlignment="1">
      <alignment horizontal="center" vertical="center"/>
    </xf>
    <xf numFmtId="164" fontId="2" fillId="5" borderId="68" xfId="0" applyFont="1" applyFill="1" applyBorder="1" applyAlignment="1">
      <alignment horizontal="center" vertical="center"/>
    </xf>
    <xf numFmtId="164" fontId="2" fillId="5" borderId="69" xfId="0" applyFont="1" applyFill="1" applyBorder="1" applyAlignment="1">
      <alignment horizontal="center" vertical="center"/>
    </xf>
    <xf numFmtId="164" fontId="2" fillId="4" borderId="67" xfId="0" applyFont="1" applyFill="1" applyBorder="1" applyAlignment="1">
      <alignment horizontal="center" vertical="center"/>
    </xf>
    <xf numFmtId="164" fontId="2" fillId="4" borderId="68" xfId="0" applyFont="1" applyFill="1" applyBorder="1" applyAlignment="1">
      <alignment horizontal="center" vertical="center"/>
    </xf>
    <xf numFmtId="164" fontId="2" fillId="4" borderId="69" xfId="0" applyFont="1" applyFill="1" applyBorder="1" applyAlignment="1">
      <alignment horizontal="center" vertical="center"/>
    </xf>
    <xf numFmtId="164" fontId="2" fillId="0" borderId="65" xfId="0" applyFont="1" applyBorder="1" applyAlignment="1">
      <alignment vertical="top" wrapText="1"/>
    </xf>
    <xf numFmtId="164" fontId="2" fillId="0" borderId="66" xfId="0" applyFont="1" applyBorder="1" applyAlignment="1">
      <alignment vertical="top" wrapText="1"/>
    </xf>
    <xf numFmtId="164" fontId="2" fillId="6" borderId="51" xfId="0" applyNumberFormat="1" applyFont="1" applyFill="1" applyBorder="1" applyAlignment="1" applyProtection="1">
      <alignment horizontal="center" vertical="justify"/>
      <protection locked="0"/>
    </xf>
    <xf numFmtId="164" fontId="2" fillId="6" borderId="58" xfId="0" applyNumberFormat="1" applyFont="1" applyFill="1" applyBorder="1" applyAlignment="1" applyProtection="1">
      <alignment horizontal="center" vertical="justify"/>
      <protection locked="0"/>
    </xf>
    <xf numFmtId="164" fontId="2" fillId="6" borderId="62" xfId="0" applyNumberFormat="1" applyFont="1" applyFill="1" applyBorder="1" applyAlignment="1" applyProtection="1">
      <alignment horizontal="center" vertical="justify"/>
      <protection locked="0"/>
    </xf>
    <xf numFmtId="164" fontId="2" fillId="6" borderId="18" xfId="0" applyNumberFormat="1" applyFont="1" applyFill="1" applyBorder="1" applyAlignment="1" applyProtection="1"/>
    <xf numFmtId="164" fontId="6" fillId="6" borderId="13" xfId="0" applyNumberFormat="1" applyFont="1" applyFill="1" applyBorder="1" applyAlignment="1" applyProtection="1">
      <alignment horizontal="center"/>
    </xf>
    <xf numFmtId="164" fontId="6" fillId="6" borderId="0" xfId="0" applyNumberFormat="1" applyFont="1" applyFill="1" applyBorder="1" applyAlignment="1" applyProtection="1">
      <alignment horizontal="center"/>
    </xf>
    <xf numFmtId="164" fontId="9" fillId="6" borderId="18" xfId="0" applyNumberFormat="1" applyFont="1" applyFill="1" applyBorder="1" applyAlignment="1" applyProtection="1">
      <protection locked="0"/>
    </xf>
    <xf numFmtId="164" fontId="9" fillId="6" borderId="18" xfId="0" applyNumberFormat="1" applyFont="1" applyFill="1" applyBorder="1" applyAlignment="1" applyProtection="1">
      <alignment horizontal="center"/>
      <protection locked="0"/>
    </xf>
    <xf numFmtId="164" fontId="9" fillId="6" borderId="51" xfId="0" applyNumberFormat="1" applyFont="1" applyFill="1" applyBorder="1" applyAlignment="1" applyProtection="1">
      <alignment horizontal="center"/>
      <protection locked="0"/>
    </xf>
    <xf numFmtId="164" fontId="9" fillId="6" borderId="58" xfId="0" applyNumberFormat="1" applyFont="1" applyFill="1" applyBorder="1" applyAlignment="1" applyProtection="1">
      <alignment horizontal="center"/>
      <protection locked="0"/>
    </xf>
    <xf numFmtId="164" fontId="9" fillId="6" borderId="62" xfId="0" applyNumberFormat="1" applyFont="1" applyFill="1" applyBorder="1" applyAlignment="1" applyProtection="1">
      <alignment horizontal="center"/>
      <protection locked="0"/>
    </xf>
    <xf numFmtId="164" fontId="9" fillId="7" borderId="51" xfId="0" applyNumberFormat="1" applyFont="1" applyFill="1" applyBorder="1" applyAlignment="1" applyProtection="1">
      <alignment horizontal="center"/>
    </xf>
    <xf numFmtId="164" fontId="9" fillId="7" borderId="58" xfId="0" applyNumberFormat="1" applyFont="1" applyFill="1" applyBorder="1" applyAlignment="1" applyProtection="1">
      <alignment horizontal="center"/>
    </xf>
    <xf numFmtId="164" fontId="9" fillId="7" borderId="62" xfId="0" applyNumberFormat="1" applyFont="1" applyFill="1" applyBorder="1" applyAlignment="1" applyProtection="1">
      <alignment horizontal="center"/>
    </xf>
    <xf numFmtId="164" fontId="9" fillId="6" borderId="51" xfId="0" applyNumberFormat="1" applyFont="1" applyFill="1" applyBorder="1" applyAlignment="1" applyProtection="1">
      <alignment horizontal="center"/>
    </xf>
    <xf numFmtId="164" fontId="9" fillId="6" borderId="58" xfId="0" applyNumberFormat="1" applyFont="1" applyFill="1" applyBorder="1" applyAlignment="1" applyProtection="1">
      <alignment horizontal="center"/>
    </xf>
    <xf numFmtId="164" fontId="9" fillId="6" borderId="62" xfId="0" applyNumberFormat="1" applyFont="1" applyFill="1" applyBorder="1" applyAlignment="1" applyProtection="1">
      <alignment horizontal="center"/>
    </xf>
    <xf numFmtId="164" fontId="0" fillId="6" borderId="18" xfId="0" applyFill="1" applyBorder="1" applyAlignment="1" applyProtection="1">
      <protection locked="0"/>
    </xf>
    <xf numFmtId="164" fontId="2" fillId="6" borderId="18" xfId="0" applyFont="1" applyFill="1" applyBorder="1" applyAlignment="1" applyProtection="1">
      <alignment horizontal="center"/>
      <protection locked="0"/>
    </xf>
    <xf numFmtId="164" fontId="2" fillId="6" borderId="58" xfId="0" applyFont="1" applyFill="1" applyBorder="1" applyAlignment="1" applyProtection="1">
      <alignment horizontal="center"/>
      <protection locked="0"/>
    </xf>
    <xf numFmtId="164" fontId="2" fillId="0" borderId="0" xfId="0" applyFont="1" applyBorder="1" applyAlignment="1"/>
    <xf numFmtId="164" fontId="2" fillId="6" borderId="18" xfId="0" applyNumberFormat="1" applyFont="1" applyFill="1" applyBorder="1" applyAlignment="1" applyProtection="1">
      <protection locked="0"/>
    </xf>
    <xf numFmtId="164" fontId="16" fillId="0" borderId="51" xfId="0" applyFont="1" applyBorder="1" applyAlignment="1">
      <alignment horizontal="center" vertical="justify"/>
    </xf>
    <xf numFmtId="164" fontId="16" fillId="0" borderId="58" xfId="0" applyFont="1" applyBorder="1" applyAlignment="1">
      <alignment horizontal="center" vertical="justify"/>
    </xf>
    <xf numFmtId="164" fontId="16" fillId="0" borderId="62" xfId="0" applyFont="1" applyBorder="1" applyAlignment="1">
      <alignment horizontal="center" vertical="justify"/>
    </xf>
    <xf numFmtId="164" fontId="5" fillId="0" borderId="51" xfId="0" applyNumberFormat="1" applyFont="1" applyFill="1" applyBorder="1" applyAlignment="1" applyProtection="1">
      <alignment horizontal="center" vertical="justify"/>
    </xf>
    <xf numFmtId="164" fontId="5" fillId="0" borderId="58" xfId="0" applyNumberFormat="1" applyFont="1" applyFill="1" applyBorder="1" applyAlignment="1" applyProtection="1">
      <alignment horizontal="center" vertical="justify"/>
    </xf>
    <xf numFmtId="164" fontId="5" fillId="0" borderId="62" xfId="0" applyNumberFormat="1" applyFont="1" applyFill="1" applyBorder="1" applyAlignment="1" applyProtection="1">
      <alignment horizontal="center" vertical="justify"/>
    </xf>
    <xf numFmtId="164" fontId="2" fillId="4" borderId="51" xfId="0" applyFont="1" applyFill="1" applyBorder="1" applyAlignment="1">
      <alignment horizontal="center"/>
    </xf>
    <xf numFmtId="164" fontId="2" fillId="4" borderId="58" xfId="0" applyFont="1" applyFill="1" applyBorder="1" applyAlignment="1">
      <alignment horizontal="center"/>
    </xf>
    <xf numFmtId="164" fontId="2" fillId="4" borderId="62" xfId="0" applyFont="1" applyFill="1" applyBorder="1" applyAlignment="1">
      <alignment horizontal="center"/>
    </xf>
    <xf numFmtId="164" fontId="2" fillId="0" borderId="51" xfId="0" applyNumberFormat="1" applyFont="1" applyBorder="1" applyAlignment="1" applyProtection="1">
      <alignment horizontal="center"/>
    </xf>
    <xf numFmtId="164" fontId="2" fillId="0" borderId="58" xfId="0" applyNumberFormat="1" applyFont="1" applyBorder="1" applyAlignment="1" applyProtection="1">
      <alignment horizontal="center"/>
    </xf>
    <xf numFmtId="164" fontId="2" fillId="0" borderId="62" xfId="0" applyNumberFormat="1" applyFont="1" applyBorder="1" applyAlignment="1" applyProtection="1">
      <alignment horizontal="center"/>
    </xf>
    <xf numFmtId="164" fontId="16" fillId="6" borderId="51" xfId="0" applyFont="1" applyFill="1" applyBorder="1" applyAlignment="1">
      <alignment horizontal="center" vertical="justify"/>
    </xf>
    <xf numFmtId="164" fontId="16" fillId="6" borderId="58" xfId="0" applyFont="1" applyFill="1" applyBorder="1" applyAlignment="1">
      <alignment horizontal="center" vertical="justify"/>
    </xf>
    <xf numFmtId="164" fontId="16" fillId="6" borderId="62" xfId="0" applyFont="1" applyFill="1" applyBorder="1" applyAlignment="1">
      <alignment horizontal="center" vertical="justify"/>
    </xf>
    <xf numFmtId="164" fontId="2" fillId="6" borderId="49" xfId="0" applyNumberFormat="1" applyFont="1" applyFill="1" applyBorder="1" applyAlignment="1" applyProtection="1">
      <alignment horizontal="center" vertical="justify"/>
      <protection locked="0"/>
    </xf>
    <xf numFmtId="164" fontId="2" fillId="6" borderId="20" xfId="0" applyNumberFormat="1" applyFont="1" applyFill="1" applyBorder="1" applyAlignment="1" applyProtection="1">
      <alignment horizontal="center" vertical="justify"/>
      <protection locked="0"/>
    </xf>
    <xf numFmtId="164" fontId="2" fillId="6" borderId="27" xfId="0" applyNumberFormat="1" applyFont="1" applyFill="1" applyBorder="1" applyAlignment="1" applyProtection="1">
      <alignment horizontal="center" vertical="justify"/>
      <protection locked="0"/>
    </xf>
    <xf numFmtId="164" fontId="2" fillId="6" borderId="17" xfId="0" applyNumberFormat="1" applyFont="1" applyFill="1" applyBorder="1" applyAlignment="1" applyProtection="1">
      <alignment horizontal="center" vertical="justify"/>
      <protection locked="0"/>
    </xf>
    <xf numFmtId="164" fontId="2" fillId="6" borderId="18" xfId="0" applyNumberFormat="1" applyFont="1" applyFill="1" applyBorder="1" applyAlignment="1" applyProtection="1">
      <alignment horizontal="center" vertical="justify"/>
      <protection locked="0"/>
    </xf>
    <xf numFmtId="164" fontId="0" fillId="0" borderId="58" xfId="0" applyBorder="1"/>
    <xf numFmtId="164" fontId="0" fillId="0" borderId="62" xfId="0" applyBorder="1"/>
    <xf numFmtId="164" fontId="2" fillId="6" borderId="18" xfId="0" applyFont="1" applyFill="1" applyBorder="1" applyAlignment="1"/>
    <xf numFmtId="164" fontId="5" fillId="6" borderId="51" xfId="0" applyNumberFormat="1" applyFont="1" applyFill="1" applyBorder="1" applyAlignment="1" applyProtection="1">
      <alignment horizontal="center" vertical="justify"/>
      <protection locked="0"/>
    </xf>
    <xf numFmtId="164" fontId="5" fillId="6" borderId="58" xfId="0" applyNumberFormat="1" applyFont="1" applyFill="1" applyBorder="1" applyAlignment="1" applyProtection="1">
      <alignment horizontal="center" vertical="justify"/>
      <protection locked="0"/>
    </xf>
    <xf numFmtId="164" fontId="5" fillId="6" borderId="62" xfId="0" applyNumberFormat="1" applyFont="1" applyFill="1" applyBorder="1" applyAlignment="1" applyProtection="1">
      <alignment horizontal="center" vertical="justify"/>
      <protection locked="0"/>
    </xf>
    <xf numFmtId="164" fontId="2" fillId="0" borderId="0" xfId="0" applyNumberFormat="1" applyFont="1" applyFill="1" applyBorder="1" applyAlignment="1" applyProtection="1">
      <alignment horizontal="center" vertical="justify"/>
      <protection locked="0"/>
    </xf>
    <xf numFmtId="164" fontId="16" fillId="6" borderId="51" xfId="0" applyFont="1" applyFill="1" applyBorder="1" applyAlignment="1" applyProtection="1">
      <alignment horizontal="center" vertical="justify"/>
      <protection locked="0"/>
    </xf>
    <xf numFmtId="164" fontId="16" fillId="6" borderId="58" xfId="0" applyFont="1" applyFill="1" applyBorder="1" applyAlignment="1" applyProtection="1">
      <alignment horizontal="center" vertical="justify"/>
      <protection locked="0"/>
    </xf>
    <xf numFmtId="164" fontId="16" fillId="6" borderId="62" xfId="0" applyFont="1" applyFill="1" applyBorder="1" applyAlignment="1" applyProtection="1">
      <alignment horizontal="center" vertical="justify"/>
      <protection locked="0"/>
    </xf>
    <xf numFmtId="166" fontId="5" fillId="0" borderId="43" xfId="0" applyNumberFormat="1" applyFont="1" applyBorder="1" applyAlignment="1" applyProtection="1">
      <alignment horizontal="center"/>
    </xf>
    <xf numFmtId="166" fontId="19" fillId="0" borderId="45" xfId="0" applyNumberFormat="1" applyFont="1" applyFill="1" applyBorder="1" applyAlignment="1" applyProtection="1">
      <alignment horizontal="center"/>
    </xf>
    <xf numFmtId="166" fontId="3" fillId="0" borderId="44" xfId="0" applyNumberFormat="1" applyFont="1" applyBorder="1" applyAlignment="1" applyProtection="1">
      <alignment horizontal="center"/>
    </xf>
    <xf numFmtId="164" fontId="19" fillId="0" borderId="45" xfId="0" applyNumberFormat="1" applyFont="1" applyFill="1" applyBorder="1" applyAlignment="1" applyProtection="1">
      <alignment horizontal="center"/>
    </xf>
    <xf numFmtId="164" fontId="0" fillId="4" borderId="64" xfId="0" applyFill="1" applyBorder="1" applyAlignment="1">
      <alignment horizontal="center" vertical="top"/>
    </xf>
    <xf numFmtId="164" fontId="0" fillId="4" borderId="50" xfId="0" applyFill="1" applyBorder="1" applyAlignment="1">
      <alignment horizontal="center" vertical="top"/>
    </xf>
    <xf numFmtId="164" fontId="0" fillId="8" borderId="0" xfId="0" applyFill="1" applyBorder="1" applyAlignment="1">
      <alignment horizontal="center"/>
    </xf>
    <xf numFmtId="49" fontId="24" fillId="0" borderId="0" xfId="1" applyNumberFormat="1" applyFont="1" applyAlignment="1" applyProtection="1">
      <alignment horizontal="center"/>
    </xf>
    <xf numFmtId="164" fontId="26" fillId="0" borderId="0" xfId="0" applyFont="1" applyBorder="1" applyAlignment="1">
      <alignment horizontal="center"/>
    </xf>
    <xf numFmtId="164" fontId="22" fillId="0" borderId="0" xfId="0" applyFont="1" applyBorder="1" applyAlignment="1">
      <alignment horizontal="center"/>
    </xf>
    <xf numFmtId="164" fontId="0" fillId="0" borderId="50" xfId="0" applyBorder="1" applyAlignment="1">
      <alignment horizontal="center"/>
    </xf>
    <xf numFmtId="4" fontId="0" fillId="0" borderId="50" xfId="0" applyNumberFormat="1" applyBorder="1" applyAlignment="1">
      <alignment horizontal="center"/>
    </xf>
    <xf numFmtId="4" fontId="0" fillId="8" borderId="18" xfId="0" applyNumberFormat="1" applyFill="1" applyBorder="1" applyAlignment="1">
      <alignment horizontal="center"/>
    </xf>
    <xf numFmtId="164" fontId="0" fillId="8" borderId="18" xfId="0" applyFill="1" applyBorder="1" applyAlignment="1">
      <alignment horizontal="center"/>
    </xf>
    <xf numFmtId="168" fontId="0" fillId="0" borderId="0" xfId="0" applyNumberFormat="1" applyAlignment="1">
      <alignment horizontal="left"/>
    </xf>
    <xf numFmtId="0" fontId="30" fillId="8" borderId="51" xfId="2" applyFill="1" applyBorder="1" applyAlignment="1" applyProtection="1">
      <alignment horizontal="center"/>
      <protection locked="0"/>
    </xf>
    <xf numFmtId="0" fontId="30" fillId="8" borderId="62" xfId="2" applyFill="1" applyBorder="1" applyAlignment="1" applyProtection="1">
      <alignment horizontal="center"/>
      <protection locked="0"/>
    </xf>
    <xf numFmtId="0" fontId="30" fillId="8" borderId="73" xfId="2" applyFill="1" applyBorder="1" applyAlignment="1" applyProtection="1">
      <alignment horizontal="center"/>
      <protection locked="0"/>
    </xf>
    <xf numFmtId="0" fontId="30" fillId="8" borderId="58" xfId="2" applyFill="1" applyBorder="1" applyAlignment="1" applyProtection="1">
      <alignment horizontal="center"/>
      <protection locked="0"/>
    </xf>
    <xf numFmtId="164" fontId="32" fillId="8" borderId="0" xfId="0" applyFont="1" applyFill="1" applyBorder="1" applyAlignment="1">
      <alignment horizontal="center"/>
    </xf>
    <xf numFmtId="164" fontId="38" fillId="9" borderId="0" xfId="0" applyFont="1" applyFill="1" applyBorder="1" applyAlignment="1">
      <alignment horizontal="center" vertical="center"/>
    </xf>
    <xf numFmtId="166" fontId="5" fillId="0" borderId="70" xfId="0" applyNumberFormat="1" applyFont="1" applyBorder="1" applyAlignment="1" applyProtection="1">
      <alignment horizontal="center"/>
    </xf>
    <xf numFmtId="166" fontId="5" fillId="0" borderId="71" xfId="0" applyNumberFormat="1" applyFont="1" applyBorder="1" applyAlignment="1" applyProtection="1">
      <alignment horizontal="center"/>
    </xf>
    <xf numFmtId="166" fontId="5" fillId="0" borderId="72" xfId="0" applyNumberFormat="1" applyFont="1" applyBorder="1" applyAlignment="1" applyProtection="1">
      <alignment horizontal="center"/>
    </xf>
    <xf numFmtId="166" fontId="3" fillId="0" borderId="46" xfId="0" applyNumberFormat="1" applyFont="1" applyBorder="1" applyAlignment="1" applyProtection="1">
      <alignment horizontal="center"/>
    </xf>
    <xf numFmtId="166" fontId="3" fillId="0" borderId="0" xfId="0" applyNumberFormat="1" applyFont="1" applyBorder="1" applyAlignment="1" applyProtection="1">
      <alignment horizontal="center"/>
    </xf>
    <xf numFmtId="166" fontId="3" fillId="0" borderId="39" xfId="0" applyNumberFormat="1" applyFont="1" applyBorder="1" applyAlignment="1" applyProtection="1">
      <alignment horizontal="center"/>
    </xf>
    <xf numFmtId="166" fontId="19" fillId="0" borderId="48" xfId="0" applyNumberFormat="1" applyFont="1" applyFill="1" applyBorder="1" applyAlignment="1" applyProtection="1">
      <alignment horizontal="center"/>
    </xf>
    <xf numFmtId="166" fontId="19" fillId="0" borderId="65" xfId="0" applyNumberFormat="1" applyFont="1" applyFill="1" applyBorder="1" applyAlignment="1" applyProtection="1">
      <alignment horizontal="center"/>
    </xf>
    <xf numFmtId="166" fontId="19" fillId="0" borderId="66" xfId="0" applyNumberFormat="1" applyFont="1" applyFill="1" applyBorder="1" applyAlignment="1" applyProtection="1">
      <alignment horizontal="center"/>
    </xf>
    <xf numFmtId="164" fontId="37" fillId="0" borderId="0" xfId="0" applyFont="1" applyBorder="1" applyAlignment="1">
      <alignment horizontal="center" vertical="center"/>
    </xf>
    <xf numFmtId="164" fontId="39" fillId="0" borderId="0" xfId="0" applyFont="1"/>
  </cellXfs>
  <cellStyles count="3">
    <cellStyle name="Hyperlink"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pa.gov/ttn/chief/software/water/index.html" TargetMode="External"/><Relationship Id="rId2" Type="http://schemas.openxmlformats.org/officeDocument/2006/relationships/hyperlink" Target="http://www.epa.gov/ttn/chief/ap42/ch04/index.html" TargetMode="External"/><Relationship Id="rId1" Type="http://schemas.openxmlformats.org/officeDocument/2006/relationships/hyperlink" Target="http://www.arb.ca.gov/ei/catef/catef.htm" TargetMode="External"/><Relationship Id="rId5" Type="http://schemas.openxmlformats.org/officeDocument/2006/relationships/printerSettings" Target="../printerSettings/printerSettings1.bin"/><Relationship Id="rId4" Type="http://schemas.openxmlformats.org/officeDocument/2006/relationships/hyperlink" Target="http://www.arb.ca.gov/ei/catef/catef.ht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arb.ca.gov/ei/catef/catef.htm" TargetMode="Externa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opLeftCell="A37" workbookViewId="0">
      <selection activeCell="M36" sqref="M36"/>
    </sheetView>
  </sheetViews>
  <sheetFormatPr defaultRowHeight="15.75" x14ac:dyDescent="0.25"/>
  <cols>
    <col min="1" max="1" width="11.5546875" bestFit="1" customWidth="1"/>
  </cols>
  <sheetData>
    <row r="1" spans="1:10" ht="26.25" x14ac:dyDescent="0.4">
      <c r="A1" s="206" t="s">
        <v>0</v>
      </c>
      <c r="B1" s="351" t="s">
        <v>65</v>
      </c>
      <c r="C1" s="351"/>
      <c r="D1" s="351"/>
      <c r="E1" s="351"/>
      <c r="F1" s="351"/>
      <c r="G1" s="351"/>
      <c r="H1" s="351"/>
      <c r="I1" s="206" t="s">
        <v>1</v>
      </c>
    </row>
    <row r="2" spans="1:10" ht="26.25" x14ac:dyDescent="0.4">
      <c r="A2" s="207" t="s">
        <v>2</v>
      </c>
      <c r="B2" s="352" t="s">
        <v>68</v>
      </c>
      <c r="C2" s="352"/>
      <c r="D2" s="352"/>
      <c r="E2" s="352"/>
      <c r="F2" s="352"/>
      <c r="G2" s="352"/>
      <c r="H2" s="352"/>
      <c r="I2" s="208"/>
    </row>
    <row r="3" spans="1:10" ht="26.25" thickBot="1" x14ac:dyDescent="0.4">
      <c r="A3" s="258">
        <f>WWTP!E5</f>
        <v>0</v>
      </c>
      <c r="B3" s="353" t="s">
        <v>61</v>
      </c>
      <c r="C3" s="354"/>
      <c r="D3" s="354"/>
      <c r="E3" s="354"/>
      <c r="F3" s="354"/>
      <c r="G3" s="354"/>
      <c r="H3" s="355"/>
      <c r="I3" s="209" t="s">
        <v>62</v>
      </c>
    </row>
    <row r="4" spans="1:10" x14ac:dyDescent="0.25">
      <c r="A4" s="327"/>
      <c r="B4" s="328"/>
      <c r="C4" s="328"/>
      <c r="D4" s="328"/>
      <c r="E4" s="328"/>
      <c r="F4" s="328"/>
      <c r="G4" s="328"/>
      <c r="H4" s="328"/>
      <c r="I4" s="329"/>
    </row>
    <row r="5" spans="1:10" ht="18.75" customHeight="1" x14ac:dyDescent="0.25">
      <c r="A5" s="344" t="s">
        <v>94</v>
      </c>
      <c r="B5" s="344"/>
      <c r="C5" s="344"/>
      <c r="D5" s="344"/>
      <c r="E5" s="344"/>
      <c r="F5" s="344"/>
      <c r="G5" s="344"/>
      <c r="H5" s="344"/>
      <c r="I5" s="345"/>
    </row>
    <row r="6" spans="1:10" ht="18.75" x14ac:dyDescent="0.25">
      <c r="A6" s="213"/>
      <c r="B6" s="336"/>
      <c r="C6" s="336"/>
      <c r="D6" s="336"/>
      <c r="E6" s="336"/>
      <c r="F6" s="336"/>
      <c r="G6" s="336"/>
      <c r="H6" s="336"/>
      <c r="I6" s="337"/>
    </row>
    <row r="7" spans="1:10" ht="150" customHeight="1" x14ac:dyDescent="0.25">
      <c r="A7" s="347" t="s">
        <v>226</v>
      </c>
      <c r="B7" s="348"/>
      <c r="C7" s="348"/>
      <c r="D7" s="348"/>
      <c r="E7" s="348"/>
      <c r="F7" s="348"/>
      <c r="G7" s="348"/>
      <c r="H7" s="348"/>
      <c r="I7" s="349"/>
    </row>
    <row r="8" spans="1:10" ht="18.75" customHeight="1" x14ac:dyDescent="0.25">
      <c r="A8" s="213"/>
      <c r="B8" s="346" t="s">
        <v>218</v>
      </c>
      <c r="C8" s="344"/>
      <c r="D8" s="344"/>
      <c r="E8" s="344"/>
      <c r="F8" s="344"/>
      <c r="G8" s="344"/>
      <c r="H8" s="344"/>
      <c r="I8" s="345"/>
    </row>
    <row r="9" spans="1:10" ht="18.75" customHeight="1" x14ac:dyDescent="0.25">
      <c r="A9" s="213"/>
      <c r="B9" s="346" t="s">
        <v>217</v>
      </c>
      <c r="C9" s="344"/>
      <c r="D9" s="344"/>
      <c r="E9" s="344"/>
      <c r="F9" s="344"/>
      <c r="G9" s="344"/>
      <c r="H9" s="344"/>
      <c r="I9" s="345"/>
    </row>
    <row r="10" spans="1:10" ht="18.75" customHeight="1" x14ac:dyDescent="0.25">
      <c r="A10" s="213"/>
      <c r="B10" s="346" t="s">
        <v>219</v>
      </c>
      <c r="C10" s="346"/>
      <c r="D10" s="346"/>
      <c r="E10" s="346"/>
      <c r="F10" s="346"/>
      <c r="G10" s="346"/>
      <c r="H10" s="346"/>
      <c r="I10" s="350"/>
    </row>
    <row r="11" spans="1:10" ht="18.75" customHeight="1" thickBot="1" x14ac:dyDescent="0.3">
      <c r="A11" s="213"/>
      <c r="B11" s="336"/>
      <c r="C11" s="336"/>
      <c r="D11" s="336"/>
      <c r="E11" s="336"/>
      <c r="F11" s="336"/>
      <c r="G11" s="336"/>
      <c r="H11" s="336"/>
      <c r="I11" s="337"/>
    </row>
    <row r="12" spans="1:10" ht="19.5" thickBot="1" x14ac:dyDescent="0.3">
      <c r="A12" s="212"/>
      <c r="B12" s="341" t="s">
        <v>198</v>
      </c>
      <c r="C12" s="342"/>
      <c r="D12" s="342"/>
      <c r="E12" s="342"/>
      <c r="F12" s="342"/>
      <c r="G12" s="342"/>
      <c r="H12" s="343"/>
      <c r="I12" s="205"/>
    </row>
    <row r="13" spans="1:10" ht="19.5" thickBot="1" x14ac:dyDescent="0.3">
      <c r="A13" s="212"/>
      <c r="B13" s="356" t="s">
        <v>278</v>
      </c>
      <c r="C13" s="357"/>
      <c r="D13" s="357"/>
      <c r="E13" s="357"/>
      <c r="F13" s="357"/>
      <c r="G13" s="357"/>
      <c r="H13" s="358"/>
      <c r="I13" s="205"/>
    </row>
    <row r="14" spans="1:10" ht="19.5" thickBot="1" x14ac:dyDescent="0.3">
      <c r="A14" s="212"/>
      <c r="B14" s="359" t="s">
        <v>199</v>
      </c>
      <c r="C14" s="360"/>
      <c r="D14" s="360"/>
      <c r="E14" s="360"/>
      <c r="F14" s="360"/>
      <c r="G14" s="360"/>
      <c r="H14" s="361"/>
      <c r="I14" s="205"/>
    </row>
    <row r="15" spans="1:10" ht="18.75" x14ac:dyDescent="0.25">
      <c r="A15" s="213"/>
      <c r="B15" s="336"/>
      <c r="C15" s="336"/>
      <c r="D15" s="336"/>
      <c r="E15" s="336"/>
      <c r="F15" s="336"/>
      <c r="G15" s="336"/>
      <c r="H15" s="336"/>
      <c r="I15" s="337"/>
      <c r="J15" s="211"/>
    </row>
    <row r="16" spans="1:10" ht="18.75" x14ac:dyDescent="0.25">
      <c r="A16" s="213" t="s">
        <v>200</v>
      </c>
      <c r="B16" s="336"/>
      <c r="C16" s="336"/>
      <c r="D16" s="336"/>
      <c r="E16" s="336"/>
      <c r="F16" s="336"/>
      <c r="G16" s="336"/>
      <c r="H16" s="336"/>
      <c r="I16" s="337"/>
      <c r="J16" s="211"/>
    </row>
    <row r="17" spans="1:10" ht="18.75" x14ac:dyDescent="0.25">
      <c r="A17" s="213" t="s">
        <v>69</v>
      </c>
      <c r="B17" s="344" t="s">
        <v>68</v>
      </c>
      <c r="C17" s="344"/>
      <c r="D17" s="344"/>
      <c r="E17" s="344"/>
      <c r="F17" s="344"/>
      <c r="G17" s="344"/>
      <c r="H17" s="344"/>
      <c r="I17" s="345"/>
      <c r="J17" s="211"/>
    </row>
    <row r="18" spans="1:10" ht="18.75" x14ac:dyDescent="0.25">
      <c r="A18" s="213"/>
      <c r="B18" s="336"/>
      <c r="C18" s="336"/>
      <c r="D18" s="336"/>
      <c r="E18" s="336"/>
      <c r="F18" s="336"/>
      <c r="G18" s="336"/>
      <c r="H18" s="336"/>
      <c r="I18" s="337"/>
      <c r="J18" s="211"/>
    </row>
    <row r="19" spans="1:10" ht="18.75" x14ac:dyDescent="0.25">
      <c r="A19" s="213" t="s">
        <v>202</v>
      </c>
      <c r="B19" s="336" t="s">
        <v>203</v>
      </c>
      <c r="C19" s="336"/>
      <c r="D19" s="336"/>
      <c r="E19" s="336"/>
      <c r="F19" s="336"/>
      <c r="G19" s="336"/>
      <c r="H19" s="336"/>
      <c r="I19" s="337"/>
      <c r="J19" s="211"/>
    </row>
    <row r="20" spans="1:10" ht="18.75" x14ac:dyDescent="0.25">
      <c r="A20" s="213" t="s">
        <v>204</v>
      </c>
      <c r="B20" s="336" t="s">
        <v>213</v>
      </c>
      <c r="C20" s="336"/>
      <c r="D20" s="336"/>
      <c r="E20" s="336"/>
      <c r="F20" s="336"/>
      <c r="G20" s="336"/>
      <c r="H20" s="336"/>
      <c r="I20" s="337"/>
      <c r="J20" s="211"/>
    </row>
    <row r="21" spans="1:10" ht="18.75" x14ac:dyDescent="0.25">
      <c r="A21" s="213" t="s">
        <v>205</v>
      </c>
      <c r="B21" s="336" t="s">
        <v>206</v>
      </c>
      <c r="C21" s="336"/>
      <c r="D21" s="336"/>
      <c r="E21" s="336"/>
      <c r="F21" s="336"/>
      <c r="G21" s="336"/>
      <c r="H21" s="336"/>
      <c r="I21" s="337"/>
      <c r="J21" s="211"/>
    </row>
    <row r="22" spans="1:10" ht="37.5" customHeight="1" x14ac:dyDescent="0.25">
      <c r="A22" s="213" t="s">
        <v>207</v>
      </c>
      <c r="B22" s="336" t="s">
        <v>214</v>
      </c>
      <c r="C22" s="336"/>
      <c r="D22" s="336"/>
      <c r="E22" s="336"/>
      <c r="F22" s="336"/>
      <c r="G22" s="336"/>
      <c r="H22" s="336"/>
      <c r="I22" s="337"/>
      <c r="J22" s="211"/>
    </row>
    <row r="23" spans="1:10" ht="37.5" customHeight="1" x14ac:dyDescent="0.25">
      <c r="A23" s="213"/>
      <c r="B23" s="348" t="s">
        <v>208</v>
      </c>
      <c r="C23" s="348"/>
      <c r="D23" s="348"/>
      <c r="E23" s="348"/>
      <c r="F23" s="348"/>
      <c r="G23" s="348"/>
      <c r="H23" s="348"/>
      <c r="I23" s="349"/>
      <c r="J23" s="211"/>
    </row>
    <row r="24" spans="1:10" ht="18.75" x14ac:dyDescent="0.25">
      <c r="A24" s="213" t="s">
        <v>209</v>
      </c>
      <c r="B24" s="336" t="s">
        <v>215</v>
      </c>
      <c r="C24" s="336"/>
      <c r="D24" s="336"/>
      <c r="E24" s="336"/>
      <c r="F24" s="336"/>
      <c r="G24" s="336"/>
      <c r="H24" s="336"/>
      <c r="I24" s="337"/>
      <c r="J24" s="211"/>
    </row>
    <row r="25" spans="1:10" ht="18.75" x14ac:dyDescent="0.25">
      <c r="A25" s="213" t="s">
        <v>210</v>
      </c>
      <c r="B25" s="336" t="s">
        <v>211</v>
      </c>
      <c r="C25" s="336"/>
      <c r="D25" s="336"/>
      <c r="E25" s="336"/>
      <c r="F25" s="336"/>
      <c r="G25" s="336"/>
      <c r="H25" s="336"/>
      <c r="I25" s="337"/>
      <c r="J25" s="211"/>
    </row>
    <row r="26" spans="1:10" ht="18.75" x14ac:dyDescent="0.25">
      <c r="A26" s="213"/>
      <c r="B26" s="336"/>
      <c r="C26" s="336"/>
      <c r="D26" s="336"/>
      <c r="E26" s="336"/>
      <c r="F26" s="336"/>
      <c r="G26" s="336"/>
      <c r="H26" s="336"/>
      <c r="I26" s="337"/>
      <c r="J26" s="211"/>
    </row>
    <row r="27" spans="1:10" ht="18.75" x14ac:dyDescent="0.25">
      <c r="A27" s="338" t="s">
        <v>279</v>
      </c>
      <c r="B27" s="339"/>
      <c r="C27" s="339"/>
      <c r="D27" s="339"/>
      <c r="E27" s="339"/>
      <c r="F27" s="339"/>
      <c r="G27" s="339"/>
      <c r="H27" s="339"/>
      <c r="I27" s="340"/>
      <c r="J27" s="211"/>
    </row>
    <row r="28" spans="1:10" ht="18.75" x14ac:dyDescent="0.25">
      <c r="A28" s="213"/>
      <c r="B28" s="336"/>
      <c r="C28" s="336"/>
      <c r="D28" s="336"/>
      <c r="E28" s="336"/>
      <c r="F28" s="336"/>
      <c r="G28" s="336"/>
      <c r="H28" s="336"/>
      <c r="I28" s="337"/>
      <c r="J28" s="211"/>
    </row>
    <row r="29" spans="1:10" ht="56.25" customHeight="1" x14ac:dyDescent="0.25">
      <c r="A29" s="213"/>
      <c r="B29" s="336" t="s">
        <v>212</v>
      </c>
      <c r="C29" s="336"/>
      <c r="D29" s="336"/>
      <c r="E29" s="336"/>
      <c r="F29" s="336"/>
      <c r="G29" s="336"/>
      <c r="H29" s="336"/>
      <c r="I29" s="337"/>
      <c r="J29" s="211"/>
    </row>
    <row r="30" spans="1:10" ht="18.75" x14ac:dyDescent="0.3">
      <c r="A30" s="213"/>
      <c r="B30" s="334" t="s">
        <v>196</v>
      </c>
      <c r="C30" s="334"/>
      <c r="D30" s="334"/>
      <c r="E30" s="334"/>
      <c r="F30" s="334"/>
      <c r="G30" s="334"/>
      <c r="H30" s="334"/>
      <c r="I30" s="335"/>
    </row>
    <row r="31" spans="1:10" ht="18.75" x14ac:dyDescent="0.25">
      <c r="A31" s="213"/>
      <c r="B31" s="336"/>
      <c r="C31" s="336"/>
      <c r="D31" s="336"/>
      <c r="E31" s="336"/>
      <c r="F31" s="336"/>
      <c r="G31" s="336"/>
      <c r="H31" s="336"/>
      <c r="I31" s="337"/>
    </row>
    <row r="32" spans="1:10" ht="37.5" customHeight="1" x14ac:dyDescent="0.25">
      <c r="A32" s="213"/>
      <c r="B32" s="336" t="s">
        <v>216</v>
      </c>
      <c r="C32" s="336"/>
      <c r="D32" s="336"/>
      <c r="E32" s="336"/>
      <c r="F32" s="336"/>
      <c r="G32" s="336"/>
      <c r="H32" s="336"/>
      <c r="I32" s="337"/>
    </row>
    <row r="33" spans="1:9" ht="18.75" x14ac:dyDescent="0.25">
      <c r="A33" s="213"/>
      <c r="B33" s="336"/>
      <c r="C33" s="336"/>
      <c r="D33" s="336"/>
      <c r="E33" s="336"/>
      <c r="F33" s="336"/>
      <c r="G33" s="336"/>
      <c r="H33" s="336"/>
      <c r="I33" s="337"/>
    </row>
    <row r="34" spans="1:9" ht="18.75" x14ac:dyDescent="0.25">
      <c r="A34" s="338" t="s">
        <v>280</v>
      </c>
      <c r="B34" s="339"/>
      <c r="C34" s="339"/>
      <c r="D34" s="339"/>
      <c r="E34" s="339"/>
      <c r="F34" s="339"/>
      <c r="G34" s="339"/>
      <c r="H34" s="339"/>
      <c r="I34" s="340"/>
    </row>
    <row r="35" spans="1:9" ht="18.75" x14ac:dyDescent="0.25">
      <c r="A35" s="263"/>
      <c r="B35" s="264"/>
      <c r="C35" s="264"/>
      <c r="D35" s="264"/>
      <c r="E35" s="264"/>
      <c r="F35" s="264"/>
      <c r="G35" s="264"/>
      <c r="H35" s="264"/>
      <c r="I35" s="265"/>
    </row>
    <row r="36" spans="1:9" ht="37.5" customHeight="1" x14ac:dyDescent="0.25">
      <c r="A36" s="213"/>
      <c r="B36" s="336" t="s">
        <v>281</v>
      </c>
      <c r="C36" s="336"/>
      <c r="D36" s="336"/>
      <c r="E36" s="336"/>
      <c r="F36" s="336"/>
      <c r="G36" s="336"/>
      <c r="H36" s="336"/>
      <c r="I36" s="337"/>
    </row>
    <row r="37" spans="1:9" ht="18.75" x14ac:dyDescent="0.3">
      <c r="A37" s="213"/>
      <c r="B37" s="330"/>
      <c r="C37" s="330"/>
      <c r="D37" s="330"/>
      <c r="E37" s="330"/>
      <c r="F37" s="330"/>
      <c r="G37" s="330"/>
      <c r="H37" s="330"/>
      <c r="I37" s="331"/>
    </row>
    <row r="38" spans="1:9" ht="56.25" customHeight="1" x14ac:dyDescent="0.3">
      <c r="A38" s="213"/>
      <c r="B38" s="332" t="s">
        <v>282</v>
      </c>
      <c r="C38" s="332"/>
      <c r="D38" s="332"/>
      <c r="E38" s="332"/>
      <c r="F38" s="332"/>
      <c r="G38" s="332"/>
      <c r="H38" s="332"/>
      <c r="I38" s="333"/>
    </row>
    <row r="39" spans="1:9" ht="18.75" x14ac:dyDescent="0.3">
      <c r="A39" s="213"/>
      <c r="B39" s="334" t="s">
        <v>196</v>
      </c>
      <c r="C39" s="334"/>
      <c r="D39" s="334"/>
      <c r="E39" s="334"/>
      <c r="F39" s="334"/>
      <c r="G39" s="334"/>
      <c r="H39" s="334"/>
      <c r="I39" s="335"/>
    </row>
    <row r="40" spans="1:9" ht="19.5" thickBot="1" x14ac:dyDescent="0.3">
      <c r="A40" s="231"/>
      <c r="B40" s="362"/>
      <c r="C40" s="362"/>
      <c r="D40" s="362"/>
      <c r="E40" s="362"/>
      <c r="F40" s="362"/>
      <c r="G40" s="362"/>
      <c r="H40" s="362"/>
      <c r="I40" s="363"/>
    </row>
    <row r="41" spans="1:9" ht="18.75" x14ac:dyDescent="0.3">
      <c r="A41" s="142"/>
      <c r="B41" s="142"/>
      <c r="C41" s="142"/>
      <c r="D41" s="142"/>
      <c r="E41" s="142"/>
      <c r="F41" s="142"/>
      <c r="G41" s="142"/>
      <c r="H41" s="142"/>
      <c r="I41" s="142"/>
    </row>
    <row r="42" spans="1:9" s="447" customFormat="1" x14ac:dyDescent="0.25">
      <c r="C42" s="447" t="s">
        <v>283</v>
      </c>
    </row>
  </sheetData>
  <mergeCells count="39">
    <mergeCell ref="B24:I24"/>
    <mergeCell ref="B25:I25"/>
    <mergeCell ref="B28:I28"/>
    <mergeCell ref="B40:I40"/>
    <mergeCell ref="B17:I17"/>
    <mergeCell ref="B29:I29"/>
    <mergeCell ref="B26:I26"/>
    <mergeCell ref="B36:I36"/>
    <mergeCell ref="B18:I18"/>
    <mergeCell ref="B19:I19"/>
    <mergeCell ref="B20:I20"/>
    <mergeCell ref="B21:I21"/>
    <mergeCell ref="B22:I22"/>
    <mergeCell ref="B1:H1"/>
    <mergeCell ref="B2:H2"/>
    <mergeCell ref="B3:H3"/>
    <mergeCell ref="B16:I16"/>
    <mergeCell ref="B30:I30"/>
    <mergeCell ref="B15:I15"/>
    <mergeCell ref="A27:I27"/>
    <mergeCell ref="B13:H13"/>
    <mergeCell ref="B14:H14"/>
    <mergeCell ref="B23:I23"/>
    <mergeCell ref="B6:I6"/>
    <mergeCell ref="B8:I8"/>
    <mergeCell ref="A7:I7"/>
    <mergeCell ref="B11:I11"/>
    <mergeCell ref="B9:I9"/>
    <mergeCell ref="B10:I10"/>
    <mergeCell ref="A4:I4"/>
    <mergeCell ref="B37:I37"/>
    <mergeCell ref="B38:I38"/>
    <mergeCell ref="B39:I39"/>
    <mergeCell ref="B31:I31"/>
    <mergeCell ref="B32:I32"/>
    <mergeCell ref="B33:I33"/>
    <mergeCell ref="A34:I34"/>
    <mergeCell ref="B12:H12"/>
    <mergeCell ref="A5:I5"/>
  </mergeCells>
  <phoneticPr fontId="0" type="noConversion"/>
  <hyperlinks>
    <hyperlink ref="B30" r:id="rId1"/>
    <hyperlink ref="B9" r:id="rId2"/>
    <hyperlink ref="B8" r:id="rId3"/>
    <hyperlink ref="B39" r:id="rId4"/>
  </hyperlinks>
  <printOptions horizontalCentered="1"/>
  <pageMargins left="0.25" right="0.25" top="1" bottom="1" header="0.5" footer="0.5"/>
  <pageSetup fitToHeight="3" orientation="portrait" r:id="rId5"/>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DI74"/>
  <sheetViews>
    <sheetView showGridLines="0" topLeftCell="A52" zoomScale="75" workbookViewId="0">
      <selection activeCell="M20" sqref="M20:AF20"/>
    </sheetView>
  </sheetViews>
  <sheetFormatPr defaultColWidth="9.77734375" defaultRowHeight="15.75" x14ac:dyDescent="0.25"/>
  <cols>
    <col min="1" max="113" width="1" customWidth="1"/>
    <col min="114" max="114" width="0.88671875" customWidth="1"/>
  </cols>
  <sheetData>
    <row r="1" spans="1:113" ht="4.5" customHeight="1" x14ac:dyDescent="0.25">
      <c r="A1" s="4"/>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6"/>
      <c r="DG1" s="7"/>
      <c r="DH1" s="7"/>
      <c r="DI1" s="7"/>
    </row>
    <row r="2" spans="1:113" ht="5.0999999999999996" customHeight="1" x14ac:dyDescent="0.25">
      <c r="A2" s="8"/>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11"/>
      <c r="DG2" s="7"/>
      <c r="DH2" s="7"/>
      <c r="DI2" s="7"/>
    </row>
    <row r="3" spans="1:113" ht="21.95" customHeight="1" x14ac:dyDescent="0.4">
      <c r="A3" s="8"/>
      <c r="B3" s="33"/>
      <c r="C3" s="33"/>
      <c r="D3" s="33"/>
      <c r="E3" s="23" t="s">
        <v>0</v>
      </c>
      <c r="F3" s="9"/>
      <c r="G3" s="9"/>
      <c r="H3" s="9"/>
      <c r="I3" s="9"/>
      <c r="J3" s="9"/>
      <c r="K3" s="9"/>
      <c r="L3" s="9"/>
      <c r="M3" s="9"/>
      <c r="N3" s="9"/>
      <c r="O3" s="9"/>
      <c r="P3" s="100"/>
      <c r="Q3" s="98"/>
      <c r="R3" s="134" t="s">
        <v>65</v>
      </c>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23" t="s">
        <v>1</v>
      </c>
      <c r="CR3" s="9"/>
      <c r="CS3" s="9"/>
      <c r="CT3" s="100"/>
      <c r="CU3" s="9"/>
      <c r="CV3" s="9"/>
      <c r="CW3" s="9"/>
      <c r="CX3" s="9"/>
      <c r="CY3" s="9"/>
      <c r="CZ3" s="9"/>
      <c r="DA3" s="9"/>
      <c r="DB3" s="9"/>
      <c r="DC3" s="9"/>
      <c r="DD3" s="9"/>
      <c r="DE3" s="10"/>
      <c r="DF3" s="11"/>
      <c r="DG3" s="7"/>
      <c r="DH3" s="7"/>
      <c r="DI3" s="7"/>
    </row>
    <row r="4" spans="1:113" ht="24" customHeight="1" x14ac:dyDescent="0.4">
      <c r="A4" s="8"/>
      <c r="B4" s="33"/>
      <c r="C4" s="33"/>
      <c r="D4" s="33"/>
      <c r="E4" s="24" t="s">
        <v>2</v>
      </c>
      <c r="F4" s="2"/>
      <c r="G4" s="2"/>
      <c r="H4" s="2"/>
      <c r="I4" s="2"/>
      <c r="J4" s="2"/>
      <c r="K4" s="2"/>
      <c r="L4" s="2"/>
      <c r="M4" s="2"/>
      <c r="N4" s="2"/>
      <c r="O4" s="65"/>
      <c r="P4" s="64"/>
      <c r="Q4" s="99"/>
      <c r="R4" s="25" t="s">
        <v>68</v>
      </c>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88"/>
      <c r="CR4" s="83"/>
      <c r="CS4" s="85"/>
      <c r="CT4" s="83"/>
      <c r="CU4" s="83"/>
      <c r="CV4" s="83"/>
      <c r="CW4" s="83"/>
      <c r="CX4" s="83"/>
      <c r="CY4" s="83"/>
      <c r="CZ4" s="83"/>
      <c r="DA4" s="83"/>
      <c r="DB4" s="83"/>
      <c r="DC4" s="83"/>
      <c r="DD4" s="83"/>
      <c r="DE4" s="95"/>
      <c r="DF4" s="11"/>
      <c r="DG4" s="7"/>
      <c r="DH4" s="7"/>
      <c r="DI4" s="7"/>
    </row>
    <row r="5" spans="1:113" ht="27.95" customHeight="1" x14ac:dyDescent="0.45">
      <c r="A5" s="8"/>
      <c r="B5" s="33"/>
      <c r="C5" s="33"/>
      <c r="D5" s="33"/>
      <c r="E5" s="368"/>
      <c r="F5" s="369"/>
      <c r="G5" s="369"/>
      <c r="H5" s="369"/>
      <c r="I5" s="369"/>
      <c r="J5" s="369"/>
      <c r="K5" s="369"/>
      <c r="L5" s="369"/>
      <c r="M5" s="369"/>
      <c r="N5" s="369"/>
      <c r="O5" s="369"/>
      <c r="P5" s="369"/>
      <c r="Q5" s="197"/>
      <c r="R5" s="198"/>
      <c r="S5" s="199"/>
      <c r="T5" s="199"/>
      <c r="U5" s="199"/>
      <c r="V5" s="201" t="s">
        <v>63</v>
      </c>
      <c r="W5" s="201"/>
      <c r="X5" s="199"/>
      <c r="AA5" s="201"/>
      <c r="AB5" s="201"/>
      <c r="AC5" s="201"/>
      <c r="AD5" s="201"/>
      <c r="AE5" s="201"/>
      <c r="AF5" s="201"/>
      <c r="AG5" s="201"/>
      <c r="AH5" s="201"/>
      <c r="AI5" s="201"/>
      <c r="AJ5" s="201"/>
      <c r="AK5" s="201"/>
      <c r="AL5" s="201"/>
      <c r="AM5" s="202"/>
      <c r="AN5" s="202"/>
      <c r="AO5" s="202"/>
      <c r="AP5" s="202"/>
      <c r="AQ5" s="202"/>
      <c r="AR5" s="202"/>
      <c r="AS5" s="202"/>
      <c r="AT5" s="202"/>
      <c r="AU5" s="202"/>
      <c r="AV5" s="202"/>
      <c r="AW5" s="202"/>
      <c r="AX5" s="202"/>
      <c r="AY5" s="202"/>
      <c r="AZ5" s="203"/>
      <c r="BA5" s="199"/>
      <c r="BB5" s="201"/>
      <c r="BC5" s="201"/>
      <c r="BD5" s="201"/>
      <c r="BE5" s="199"/>
      <c r="BF5" s="199"/>
      <c r="BG5" s="201" t="s">
        <v>64</v>
      </c>
      <c r="BH5" s="201"/>
      <c r="BI5" s="201"/>
      <c r="BJ5" s="201"/>
      <c r="BK5" s="201"/>
      <c r="BL5" s="201"/>
      <c r="BM5" s="201"/>
      <c r="BN5" s="201"/>
      <c r="BO5" s="201"/>
      <c r="BP5" s="201"/>
      <c r="BQ5" s="201"/>
      <c r="BR5" s="201"/>
      <c r="BS5" s="201"/>
      <c r="BT5" s="201"/>
      <c r="BU5" s="201"/>
      <c r="BV5" s="201"/>
      <c r="BW5" s="202"/>
      <c r="BX5" s="202"/>
      <c r="BY5" s="202"/>
      <c r="BZ5" s="202"/>
      <c r="CA5" s="202"/>
      <c r="CB5" s="202"/>
      <c r="CC5" s="203"/>
      <c r="CD5" s="203"/>
      <c r="CE5" s="203"/>
      <c r="CF5" s="203"/>
      <c r="CG5" s="203"/>
      <c r="CH5" s="203"/>
      <c r="CI5" s="203"/>
      <c r="CJ5" s="203"/>
      <c r="CK5" s="203"/>
      <c r="CL5" s="203"/>
      <c r="CM5" s="203"/>
      <c r="CN5" s="199"/>
      <c r="CO5" s="199"/>
      <c r="CP5" s="200"/>
      <c r="CQ5" s="101" t="s">
        <v>69</v>
      </c>
      <c r="CR5" s="2"/>
      <c r="CS5" s="65"/>
      <c r="CT5" s="64"/>
      <c r="CU5" s="2"/>
      <c r="CV5" s="2"/>
      <c r="CW5" s="2"/>
      <c r="CX5" s="2"/>
      <c r="CY5" s="2"/>
      <c r="CZ5" s="2"/>
      <c r="DA5" s="2"/>
      <c r="DB5" s="2"/>
      <c r="DC5" s="2"/>
      <c r="DD5" s="2"/>
      <c r="DE5" s="12"/>
      <c r="DF5" s="11"/>
      <c r="DG5" s="7"/>
      <c r="DH5" s="7"/>
      <c r="DI5" s="7"/>
    </row>
    <row r="6" spans="1:113" ht="3" customHeight="1" thickBot="1" x14ac:dyDescent="0.3">
      <c r="A6" s="8"/>
      <c r="B6" s="33"/>
      <c r="C6" s="33"/>
      <c r="D6" s="33"/>
      <c r="E6" s="76"/>
      <c r="F6" s="77"/>
      <c r="G6" s="77"/>
      <c r="H6" s="77"/>
      <c r="I6" s="77"/>
      <c r="J6" s="77"/>
      <c r="K6" s="77"/>
      <c r="L6" s="77"/>
      <c r="M6" s="77"/>
      <c r="N6" s="77"/>
      <c r="O6" s="77"/>
      <c r="P6" s="77"/>
      <c r="Q6" s="9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6"/>
      <c r="CR6" s="77"/>
      <c r="CS6" s="77"/>
      <c r="CT6" s="77"/>
      <c r="CU6" s="77"/>
      <c r="CV6" s="77"/>
      <c r="CW6" s="77"/>
      <c r="CX6" s="77"/>
      <c r="CY6" s="77"/>
      <c r="CZ6" s="77"/>
      <c r="DA6" s="77"/>
      <c r="DB6" s="77"/>
      <c r="DC6" s="77"/>
      <c r="DD6" s="77"/>
      <c r="DE6" s="78"/>
      <c r="DF6" s="11"/>
      <c r="DG6" s="7"/>
      <c r="DH6" s="7"/>
      <c r="DI6" s="7"/>
    </row>
    <row r="7" spans="1:113" ht="9.9499999999999993" customHeight="1" thickTop="1" x14ac:dyDescent="0.25">
      <c r="A7" s="8"/>
      <c r="B7" s="102"/>
      <c r="C7" s="103"/>
      <c r="D7" s="104"/>
      <c r="E7" s="16"/>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8"/>
      <c r="DF7" s="11"/>
      <c r="DG7" s="7"/>
      <c r="DH7" s="7"/>
      <c r="DI7" s="7"/>
    </row>
    <row r="8" spans="1:113" ht="21" customHeight="1" x14ac:dyDescent="0.3">
      <c r="A8" s="8"/>
      <c r="B8" s="107" t="s">
        <v>3</v>
      </c>
      <c r="C8" s="51"/>
      <c r="D8" s="105"/>
      <c r="E8" s="67"/>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47"/>
      <c r="BA8" s="47"/>
      <c r="BB8" s="47"/>
      <c r="BC8" s="47"/>
      <c r="BD8" s="47"/>
      <c r="BE8" s="47"/>
      <c r="BF8" s="370"/>
      <c r="BG8" s="370"/>
      <c r="BH8" s="370"/>
      <c r="BI8" s="370"/>
      <c r="BJ8" s="370"/>
      <c r="BK8" s="370"/>
      <c r="BL8" s="370"/>
      <c r="BM8" s="370"/>
      <c r="BN8" s="370"/>
      <c r="BO8" s="370"/>
      <c r="BP8" s="370"/>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370"/>
      <c r="CS8" s="370"/>
      <c r="CT8" s="370"/>
      <c r="CU8" s="370"/>
      <c r="CV8" s="370"/>
      <c r="CW8" s="370"/>
      <c r="CX8" s="370"/>
      <c r="CY8" s="370"/>
      <c r="CZ8" s="370"/>
      <c r="DA8" s="370"/>
      <c r="DB8" s="47"/>
      <c r="DC8" s="47"/>
      <c r="DD8" s="47"/>
      <c r="DE8" s="63"/>
      <c r="DF8" s="11"/>
      <c r="DG8" s="7"/>
      <c r="DH8" s="7"/>
      <c r="DI8" s="7"/>
    </row>
    <row r="9" spans="1:113" ht="2.1" customHeight="1" x14ac:dyDescent="0.25">
      <c r="A9" s="8"/>
      <c r="B9" s="33"/>
      <c r="C9" s="33"/>
      <c r="D9" s="33"/>
      <c r="E9" s="6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63"/>
      <c r="DF9" s="11"/>
      <c r="DG9" s="7"/>
      <c r="DH9" s="7"/>
      <c r="DI9" s="7"/>
    </row>
    <row r="10" spans="1:113" s="139" customFormat="1" ht="15.95" customHeight="1" x14ac:dyDescent="0.35">
      <c r="A10" s="135"/>
      <c r="B10" s="136"/>
      <c r="C10" s="136"/>
      <c r="D10" s="136"/>
      <c r="E10" s="137"/>
      <c r="F10" s="138" t="s">
        <v>174</v>
      </c>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t="s">
        <v>45</v>
      </c>
      <c r="BG10" s="136"/>
      <c r="BH10" s="136"/>
      <c r="BI10" s="136"/>
      <c r="BK10" s="136"/>
      <c r="BL10" s="136"/>
      <c r="BM10" s="136"/>
      <c r="BN10" s="136"/>
      <c r="BO10" s="136"/>
      <c r="BP10" s="136"/>
      <c r="DB10" s="136"/>
      <c r="DC10" s="136"/>
      <c r="DD10" s="136"/>
      <c r="DE10" s="140"/>
      <c r="DF10" s="141"/>
      <c r="DG10" s="142"/>
      <c r="DH10" s="142"/>
      <c r="DI10" s="142"/>
    </row>
    <row r="11" spans="1:113" ht="21" customHeight="1" x14ac:dyDescent="0.25">
      <c r="A11" s="8"/>
      <c r="B11" s="33"/>
      <c r="C11" s="33"/>
      <c r="D11" s="33"/>
      <c r="E11" s="61"/>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370"/>
      <c r="AP11" s="370"/>
      <c r="AQ11" s="370"/>
      <c r="AR11" s="370"/>
      <c r="AS11" s="370"/>
      <c r="AT11" s="370"/>
      <c r="AU11" s="370"/>
      <c r="AV11" s="370"/>
      <c r="AW11" s="370"/>
      <c r="AX11" s="370"/>
      <c r="AY11" s="370"/>
      <c r="AZ11" s="47"/>
      <c r="BA11" s="47"/>
      <c r="BB11" s="47"/>
      <c r="BC11" s="47"/>
      <c r="BD11" s="47"/>
      <c r="BE11" s="47"/>
      <c r="BF11" s="370"/>
      <c r="BG11" s="370"/>
      <c r="BH11" s="370"/>
      <c r="BI11" s="370"/>
      <c r="BJ11" s="370"/>
      <c r="BK11" s="370"/>
      <c r="BL11" s="370"/>
      <c r="BM11" s="370"/>
      <c r="BN11" s="370"/>
      <c r="BO11" s="370"/>
      <c r="BP11" s="370"/>
      <c r="BQ11" s="370"/>
      <c r="BR11" s="370"/>
      <c r="BS11" s="370"/>
      <c r="BT11" s="370"/>
      <c r="BU11" s="370"/>
      <c r="BV11" s="370"/>
      <c r="BW11" s="370"/>
      <c r="BX11" s="370"/>
      <c r="BY11" s="370"/>
      <c r="BZ11" s="370"/>
      <c r="CA11" s="370"/>
      <c r="CB11" s="370"/>
      <c r="CC11" s="370"/>
      <c r="CD11" s="370"/>
      <c r="CE11" s="370"/>
      <c r="CF11" s="370"/>
      <c r="CG11" s="370"/>
      <c r="CH11" s="370"/>
      <c r="CI11" s="370"/>
      <c r="CJ11" s="370"/>
      <c r="CK11" s="370"/>
      <c r="CL11" s="370"/>
      <c r="CM11" s="370"/>
      <c r="CN11" s="370"/>
      <c r="CO11" s="370"/>
      <c r="CP11" s="370"/>
      <c r="CQ11" s="370"/>
      <c r="CR11" s="370"/>
      <c r="CS11" s="370"/>
      <c r="CT11" s="370"/>
      <c r="CU11" s="370"/>
      <c r="CV11" s="370"/>
      <c r="CW11" s="370"/>
      <c r="CX11" s="370"/>
      <c r="CY11" s="370"/>
      <c r="CZ11" s="370"/>
      <c r="DA11" s="370"/>
      <c r="DB11" s="47"/>
      <c r="DC11" s="47"/>
      <c r="DD11" s="47"/>
      <c r="DE11" s="63"/>
      <c r="DF11" s="11"/>
      <c r="DG11" s="7"/>
      <c r="DH11" s="7"/>
      <c r="DI11" s="7"/>
    </row>
    <row r="12" spans="1:113" ht="2.1" customHeight="1" x14ac:dyDescent="0.25">
      <c r="A12" s="8"/>
      <c r="B12" s="33"/>
      <c r="C12" s="33"/>
      <c r="D12" s="33"/>
      <c r="E12" s="61"/>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63"/>
      <c r="DF12" s="11"/>
      <c r="DG12" s="7"/>
      <c r="DH12" s="7"/>
      <c r="DI12" s="7"/>
    </row>
    <row r="13" spans="1:113" s="139" customFormat="1" ht="15.95" customHeight="1" x14ac:dyDescent="0.35">
      <c r="A13" s="135"/>
      <c r="B13" s="136"/>
      <c r="C13" s="136"/>
      <c r="D13" s="136"/>
      <c r="E13" s="143"/>
      <c r="F13" s="136" t="s">
        <v>46</v>
      </c>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t="s">
        <v>47</v>
      </c>
      <c r="BG13" s="138"/>
      <c r="BH13" s="138"/>
      <c r="BI13" s="138"/>
      <c r="BK13" s="138"/>
      <c r="BL13" s="138"/>
      <c r="DB13" s="136"/>
      <c r="DC13" s="136"/>
      <c r="DD13" s="136"/>
      <c r="DE13" s="140"/>
      <c r="DF13" s="141"/>
      <c r="DG13" s="142"/>
      <c r="DH13" s="142"/>
      <c r="DI13" s="142"/>
    </row>
    <row r="14" spans="1:113" ht="21" customHeight="1" x14ac:dyDescent="0.25">
      <c r="A14" s="8"/>
      <c r="B14" s="33"/>
      <c r="C14" s="33"/>
      <c r="D14" s="33"/>
      <c r="E14" s="61"/>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c r="AP14" s="370"/>
      <c r="AQ14" s="370"/>
      <c r="AR14" s="370"/>
      <c r="AS14" s="370"/>
      <c r="AT14" s="370"/>
      <c r="AU14" s="370"/>
      <c r="AV14" s="370"/>
      <c r="AW14" s="370"/>
      <c r="AX14" s="370"/>
      <c r="AY14" s="370"/>
      <c r="AZ14" s="47"/>
      <c r="BA14" s="47"/>
      <c r="BB14" s="47"/>
      <c r="BC14" s="47"/>
      <c r="BD14" s="47"/>
      <c r="BE14" s="47"/>
      <c r="BF14" s="370"/>
      <c r="BG14" s="370"/>
      <c r="BH14" s="370"/>
      <c r="BI14" s="370"/>
      <c r="BJ14" s="370"/>
      <c r="BK14" s="370"/>
      <c r="BL14" s="370"/>
      <c r="BM14" s="370"/>
      <c r="BN14" s="370"/>
      <c r="BO14" s="370"/>
      <c r="BP14" s="370"/>
      <c r="BQ14" s="370"/>
      <c r="BR14" s="370"/>
      <c r="BS14" s="370"/>
      <c r="BT14" s="370"/>
      <c r="BU14" s="370"/>
      <c r="BV14" s="370"/>
      <c r="BW14" s="370"/>
      <c r="BX14" s="370"/>
      <c r="BY14" s="370"/>
      <c r="BZ14" s="370"/>
      <c r="CA14" s="370"/>
      <c r="CB14" s="370"/>
      <c r="CC14" s="370"/>
      <c r="CD14" s="370"/>
      <c r="CE14" s="370"/>
      <c r="CF14" s="370"/>
      <c r="CG14" s="370"/>
      <c r="CH14" s="370"/>
      <c r="CI14" s="370"/>
      <c r="CJ14" s="370"/>
      <c r="CK14" s="370"/>
      <c r="CL14" s="370"/>
      <c r="CM14" s="370"/>
      <c r="CN14" s="370"/>
      <c r="CO14" s="370"/>
      <c r="CP14" s="370"/>
      <c r="CQ14" s="370"/>
      <c r="CR14" s="370"/>
      <c r="CS14" s="370"/>
      <c r="CT14" s="370"/>
      <c r="CU14" s="370"/>
      <c r="CV14" s="370"/>
      <c r="CW14" s="370"/>
      <c r="CX14" s="370"/>
      <c r="CY14" s="370"/>
      <c r="CZ14" s="370"/>
      <c r="DA14" s="370"/>
      <c r="DB14" s="47"/>
      <c r="DC14" s="47"/>
      <c r="DD14" s="47"/>
      <c r="DE14" s="63"/>
      <c r="DF14" s="11"/>
      <c r="DG14" s="7"/>
      <c r="DH14" s="7"/>
      <c r="DI14" s="7"/>
    </row>
    <row r="15" spans="1:113" ht="1.5" customHeight="1" x14ac:dyDescent="0.25">
      <c r="A15" s="8"/>
      <c r="B15" s="33"/>
      <c r="C15" s="33"/>
      <c r="D15" s="33"/>
      <c r="E15" s="61"/>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3"/>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63"/>
      <c r="DF15" s="11"/>
      <c r="DG15" s="7"/>
      <c r="DH15" s="7"/>
      <c r="DI15" s="7"/>
    </row>
    <row r="16" spans="1:113" s="139" customFormat="1" ht="15.95" customHeight="1" x14ac:dyDescent="0.35">
      <c r="A16" s="135"/>
      <c r="B16" s="136"/>
      <c r="C16" s="136"/>
      <c r="D16" s="136"/>
      <c r="E16" s="143"/>
      <c r="F16" s="136" t="s">
        <v>55</v>
      </c>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t="s">
        <v>48</v>
      </c>
      <c r="BG16" s="136"/>
      <c r="BH16" s="138"/>
      <c r="BI16" s="136"/>
      <c r="DA16" s="136"/>
      <c r="DB16" s="136"/>
      <c r="DC16" s="136"/>
      <c r="DD16" s="136"/>
      <c r="DE16" s="140"/>
      <c r="DF16" s="141"/>
      <c r="DG16" s="142"/>
      <c r="DH16" s="142"/>
      <c r="DI16" s="142"/>
    </row>
    <row r="17" spans="1:113" ht="21" customHeight="1" x14ac:dyDescent="0.25">
      <c r="A17" s="8"/>
      <c r="B17" s="33"/>
      <c r="C17" s="33"/>
      <c r="D17" s="33"/>
      <c r="E17" s="61"/>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G17" s="51" t="s">
        <v>4</v>
      </c>
      <c r="AH17" s="51"/>
      <c r="AI17" s="51"/>
      <c r="AJ17" s="47"/>
      <c r="AK17" s="370"/>
      <c r="AL17" s="370"/>
      <c r="AM17" s="370"/>
      <c r="AN17" s="370"/>
      <c r="AO17" s="370"/>
      <c r="AP17" s="370"/>
      <c r="AQ17" s="370"/>
      <c r="AR17" s="370"/>
      <c r="AS17" s="370"/>
      <c r="AT17" s="51" t="s">
        <v>5</v>
      </c>
      <c r="AU17" s="370"/>
      <c r="AV17" s="370"/>
      <c r="AW17" s="370"/>
      <c r="AX17" s="370"/>
      <c r="AY17" s="370"/>
      <c r="AZ17" s="47"/>
      <c r="BA17" s="47"/>
      <c r="BB17" s="47"/>
      <c r="BC17" s="47"/>
      <c r="BD17" s="47"/>
      <c r="BE17" s="47"/>
      <c r="BF17" s="370"/>
      <c r="BG17" s="370"/>
      <c r="BH17" s="370"/>
      <c r="BI17" s="370"/>
      <c r="BJ17" s="370"/>
      <c r="BK17" s="370"/>
      <c r="BL17" s="370"/>
      <c r="BM17" s="370"/>
      <c r="BN17" s="370"/>
      <c r="BO17" s="370"/>
      <c r="BP17" s="370"/>
      <c r="BQ17" s="370"/>
      <c r="BR17" s="370"/>
      <c r="BS17" s="370"/>
      <c r="BT17" s="370"/>
      <c r="BU17" s="370"/>
      <c r="BV17" s="370"/>
      <c r="BW17" s="370"/>
      <c r="BX17" s="370"/>
      <c r="BY17" s="370"/>
      <c r="BZ17" s="370"/>
      <c r="CA17" s="370"/>
      <c r="CB17" s="370"/>
      <c r="CC17" s="370"/>
      <c r="CD17" s="370"/>
      <c r="CE17" s="370"/>
      <c r="CF17" s="370"/>
      <c r="CG17" s="47"/>
      <c r="CH17" s="370"/>
      <c r="CI17" s="370"/>
      <c r="CJ17" s="370"/>
      <c r="CK17" s="370"/>
      <c r="CL17" s="60"/>
      <c r="CM17" s="370"/>
      <c r="CN17" s="370"/>
      <c r="CO17" s="370"/>
      <c r="CP17" s="370"/>
      <c r="CQ17" s="370"/>
      <c r="CR17" s="370"/>
      <c r="CS17" s="370"/>
      <c r="CT17" s="370"/>
      <c r="CU17" s="370"/>
      <c r="CV17" s="51" t="s">
        <v>5</v>
      </c>
      <c r="CW17" s="370"/>
      <c r="CX17" s="370"/>
      <c r="CY17" s="370"/>
      <c r="CZ17" s="370"/>
      <c r="DA17" s="370"/>
      <c r="DB17" s="43"/>
      <c r="DC17" s="43"/>
      <c r="DD17" s="43"/>
      <c r="DE17" s="63"/>
      <c r="DF17" s="11"/>
      <c r="DG17" s="7"/>
      <c r="DH17" s="7"/>
      <c r="DI17" s="7"/>
    </row>
    <row r="18" spans="1:113" ht="2.1" customHeight="1" x14ac:dyDescent="0.25">
      <c r="A18" s="8"/>
      <c r="B18" s="33"/>
      <c r="C18" s="33"/>
      <c r="D18" s="33"/>
      <c r="E18" s="61"/>
      <c r="F18" s="47"/>
      <c r="G18" s="47"/>
      <c r="H18" s="47"/>
      <c r="I18" s="47"/>
      <c r="J18" s="47"/>
      <c r="K18" s="47"/>
      <c r="L18" s="47"/>
      <c r="M18" s="47"/>
      <c r="N18" s="47"/>
      <c r="O18" s="47"/>
      <c r="P18" s="47"/>
      <c r="Q18" s="47"/>
      <c r="R18" s="47"/>
      <c r="S18" s="47"/>
      <c r="T18" s="47"/>
      <c r="U18" s="47"/>
      <c r="V18" s="47"/>
      <c r="W18" s="47"/>
      <c r="X18" s="47"/>
      <c r="Y18" s="47"/>
      <c r="Z18" s="47"/>
      <c r="AA18" s="47"/>
      <c r="AB18" s="47"/>
      <c r="AG18" s="47"/>
      <c r="AH18" s="47"/>
      <c r="AI18" s="47"/>
      <c r="AJ18" s="47"/>
      <c r="AK18" s="47"/>
      <c r="AL18" s="47"/>
      <c r="AM18" s="47"/>
      <c r="AN18" s="47"/>
      <c r="AO18" s="47"/>
      <c r="AP18" s="47"/>
      <c r="AQ18" s="47"/>
      <c r="AR18" s="47"/>
      <c r="AS18" s="47"/>
      <c r="AT18" s="47"/>
      <c r="AU18" s="47"/>
      <c r="AV18" s="47"/>
      <c r="AW18" s="60"/>
      <c r="AX18" s="60"/>
      <c r="AY18" s="60"/>
      <c r="AZ18" s="47"/>
      <c r="BA18" s="47"/>
      <c r="BB18" s="47"/>
      <c r="BC18" s="47"/>
      <c r="BD18" s="47"/>
      <c r="BE18" s="47"/>
      <c r="BF18" s="47"/>
      <c r="BG18" s="47"/>
      <c r="BH18" s="47"/>
      <c r="BI18" s="43"/>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60"/>
      <c r="CM18" s="47"/>
      <c r="CN18" s="47"/>
      <c r="CO18" s="47"/>
      <c r="CP18" s="47"/>
      <c r="CQ18" s="47"/>
      <c r="CR18" s="47"/>
      <c r="CS18" s="47"/>
      <c r="CT18" s="47"/>
      <c r="CU18" s="47"/>
      <c r="CV18" s="47"/>
      <c r="CW18" s="47"/>
      <c r="CX18" s="47"/>
      <c r="CY18" s="60"/>
      <c r="CZ18" s="60"/>
      <c r="DA18" s="60"/>
      <c r="DB18" s="43"/>
      <c r="DC18" s="43"/>
      <c r="DD18" s="43"/>
      <c r="DE18" s="63"/>
      <c r="DF18" s="11"/>
      <c r="DG18" s="7"/>
      <c r="DH18" s="7"/>
      <c r="DI18" s="7"/>
    </row>
    <row r="19" spans="1:113" s="139" customFormat="1" ht="15.95" customHeight="1" x14ac:dyDescent="0.35">
      <c r="A19" s="135"/>
      <c r="B19" s="136"/>
      <c r="C19" s="136"/>
      <c r="D19" s="136"/>
      <c r="E19" s="143"/>
      <c r="F19" s="136" t="s">
        <v>49</v>
      </c>
      <c r="G19" s="136"/>
      <c r="H19" s="136"/>
      <c r="I19" s="136"/>
      <c r="J19" s="136"/>
      <c r="K19" s="136"/>
      <c r="L19" s="136"/>
      <c r="M19" s="136"/>
      <c r="N19" s="136"/>
      <c r="O19" s="136"/>
      <c r="P19" s="136"/>
      <c r="Q19" s="136"/>
      <c r="R19" s="136"/>
      <c r="S19" s="136"/>
      <c r="T19" s="136"/>
      <c r="U19" s="136"/>
      <c r="V19" s="136"/>
      <c r="W19" s="136"/>
      <c r="X19" s="136"/>
      <c r="Y19" s="136"/>
      <c r="Z19" s="136"/>
      <c r="AA19" s="136"/>
      <c r="AB19" s="136"/>
      <c r="AG19" s="136" t="s">
        <v>6</v>
      </c>
      <c r="AH19" s="136"/>
      <c r="AI19" s="136"/>
      <c r="AJ19" s="136"/>
      <c r="AK19" s="136" t="s">
        <v>50</v>
      </c>
      <c r="AL19" s="136"/>
      <c r="AM19" s="136"/>
      <c r="AN19" s="136"/>
      <c r="AO19" s="136"/>
      <c r="AP19" s="136"/>
      <c r="AQ19" s="136"/>
      <c r="AR19" s="136"/>
      <c r="AS19" s="136"/>
      <c r="AT19" s="136"/>
      <c r="AU19" s="136"/>
      <c r="AV19" s="136"/>
      <c r="AZ19" s="136"/>
      <c r="BA19" s="136"/>
      <c r="BB19" s="136"/>
      <c r="BC19" s="136"/>
      <c r="BD19" s="136"/>
      <c r="BE19" s="136"/>
      <c r="BF19" s="136" t="s">
        <v>49</v>
      </c>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G19" s="136" t="s">
        <v>6</v>
      </c>
      <c r="CH19" s="136"/>
      <c r="CI19" s="136"/>
      <c r="CJ19" s="136"/>
      <c r="CL19" s="136"/>
      <c r="CM19" s="136" t="s">
        <v>50</v>
      </c>
      <c r="CN19" s="136"/>
      <c r="CO19" s="136"/>
      <c r="CP19" s="136"/>
      <c r="DE19" s="144"/>
      <c r="DF19" s="141"/>
      <c r="DG19" s="142"/>
      <c r="DH19" s="142"/>
      <c r="DI19" s="142"/>
    </row>
    <row r="20" spans="1:113" ht="21" customHeight="1" x14ac:dyDescent="0.25">
      <c r="A20" s="8"/>
      <c r="B20" s="33"/>
      <c r="C20" s="33"/>
      <c r="D20" s="33"/>
      <c r="E20" s="61"/>
      <c r="F20" s="51" t="s">
        <v>7</v>
      </c>
      <c r="G20" s="371"/>
      <c r="H20" s="371"/>
      <c r="I20" s="371"/>
      <c r="J20" s="371"/>
      <c r="K20" s="371"/>
      <c r="L20" s="51" t="s">
        <v>8</v>
      </c>
      <c r="M20" s="370"/>
      <c r="N20" s="370"/>
      <c r="O20" s="370"/>
      <c r="P20" s="370"/>
      <c r="Q20" s="370"/>
      <c r="R20" s="370"/>
      <c r="S20" s="370"/>
      <c r="T20" s="370"/>
      <c r="U20" s="370"/>
      <c r="V20" s="370"/>
      <c r="W20" s="370"/>
      <c r="X20" s="370"/>
      <c r="Y20" s="370"/>
      <c r="Z20" s="370"/>
      <c r="AA20" s="370"/>
      <c r="AB20" s="370"/>
      <c r="AC20" s="370"/>
      <c r="AD20" s="370"/>
      <c r="AE20" s="370"/>
      <c r="AF20" s="370"/>
      <c r="AI20" s="28" t="s">
        <v>7</v>
      </c>
      <c r="AJ20" s="371"/>
      <c r="AK20" s="371"/>
      <c r="AL20" s="371"/>
      <c r="AM20" s="371"/>
      <c r="AN20" s="371"/>
      <c r="AO20" s="28" t="s">
        <v>8</v>
      </c>
      <c r="AP20" s="381"/>
      <c r="AQ20" s="381"/>
      <c r="AR20" s="381"/>
      <c r="AS20" s="381"/>
      <c r="AT20" s="381"/>
      <c r="AU20" s="381"/>
      <c r="AV20" s="381"/>
      <c r="AW20" s="381"/>
      <c r="AX20" s="381"/>
      <c r="AY20" s="381"/>
      <c r="AZ20" s="381"/>
      <c r="BA20" s="381"/>
      <c r="BB20" s="381"/>
      <c r="BC20" s="381"/>
      <c r="BD20" s="381"/>
      <c r="BE20" s="381"/>
      <c r="BF20" s="381"/>
      <c r="BG20" s="381"/>
      <c r="BH20" s="381"/>
      <c r="BI20" s="381"/>
      <c r="BJ20" s="381"/>
      <c r="BL20" s="159"/>
      <c r="BM20" s="370"/>
      <c r="BN20" s="370"/>
      <c r="BO20" s="370"/>
      <c r="BP20" s="370"/>
      <c r="BQ20" s="370"/>
      <c r="BR20" s="370"/>
      <c r="BS20" s="370"/>
      <c r="BT20" s="370"/>
      <c r="BU20" s="370"/>
      <c r="BV20" s="370"/>
      <c r="BW20" s="370"/>
      <c r="BX20" s="370"/>
      <c r="BY20" s="370"/>
      <c r="BZ20" s="370"/>
      <c r="CA20" s="370"/>
      <c r="CB20" s="370"/>
      <c r="CC20" s="370"/>
      <c r="CD20" s="370"/>
      <c r="CE20" s="370"/>
      <c r="CF20" s="370"/>
      <c r="CG20" s="370"/>
      <c r="CH20" s="370"/>
      <c r="CI20" s="370"/>
      <c r="CJ20" s="370"/>
      <c r="CK20" s="370"/>
      <c r="CL20" s="370"/>
      <c r="CM20" s="370"/>
      <c r="CN20" s="370"/>
      <c r="CO20" s="370"/>
      <c r="CP20" s="370"/>
      <c r="CQ20" s="370"/>
      <c r="CR20" s="370"/>
      <c r="CS20" s="370"/>
      <c r="CT20" s="370"/>
      <c r="CU20" s="370"/>
      <c r="CV20" s="370"/>
      <c r="CW20" s="370"/>
      <c r="CX20" s="370"/>
      <c r="CY20" s="370"/>
      <c r="CZ20" s="370"/>
      <c r="DA20" s="370"/>
      <c r="DE20" s="62"/>
      <c r="DF20" s="11"/>
      <c r="DG20" s="7"/>
      <c r="DH20" s="7"/>
      <c r="DI20" s="7"/>
    </row>
    <row r="21" spans="1:113" ht="2.1" customHeight="1" x14ac:dyDescent="0.25">
      <c r="A21" s="8"/>
      <c r="B21" s="33"/>
      <c r="C21" s="33"/>
      <c r="D21" s="33"/>
      <c r="E21" s="61"/>
      <c r="F21" s="47"/>
      <c r="G21" s="47"/>
      <c r="H21" s="47"/>
      <c r="I21" s="47"/>
      <c r="K21" s="47"/>
      <c r="L21" s="47"/>
      <c r="M21" s="47"/>
      <c r="N21" s="47"/>
      <c r="O21" s="47"/>
      <c r="P21" s="47"/>
      <c r="Q21" s="47"/>
      <c r="R21" s="47"/>
      <c r="S21" s="47"/>
      <c r="T21" s="47"/>
      <c r="U21" s="47"/>
      <c r="V21" s="47"/>
      <c r="W21" s="47"/>
      <c r="X21" s="47"/>
      <c r="Y21" s="47"/>
      <c r="Z21" s="47"/>
      <c r="AA21" s="47"/>
      <c r="AB21" s="47"/>
      <c r="AC21" s="47"/>
      <c r="AI21" s="43"/>
      <c r="AJ21" s="43"/>
      <c r="AK21" s="43"/>
      <c r="AL21" s="43"/>
      <c r="AM21" s="43"/>
      <c r="AN21" s="43"/>
      <c r="AO21" s="43"/>
      <c r="AR21" s="43"/>
      <c r="AS21" s="43"/>
      <c r="AT21" s="43"/>
      <c r="AU21" s="43"/>
      <c r="AW21" s="43"/>
      <c r="AX21" s="43"/>
      <c r="AY21" s="43"/>
      <c r="AZ21" s="43"/>
      <c r="BA21" s="43"/>
      <c r="BB21" s="43"/>
      <c r="BC21" s="43"/>
      <c r="BD21" s="43"/>
      <c r="BE21" s="43"/>
      <c r="BF21" s="43"/>
      <c r="BG21" s="43"/>
      <c r="BM21" s="43"/>
      <c r="BN21" s="47"/>
      <c r="BO21" s="47"/>
      <c r="DE21" s="62"/>
      <c r="DF21" s="11"/>
      <c r="DG21" s="7"/>
      <c r="DH21" s="7"/>
      <c r="DI21" s="7"/>
    </row>
    <row r="22" spans="1:113" s="139" customFormat="1" ht="15.95" customHeight="1" x14ac:dyDescent="0.35">
      <c r="A22" s="135"/>
      <c r="B22" s="136"/>
      <c r="C22" s="136"/>
      <c r="D22" s="136"/>
      <c r="E22" s="143"/>
      <c r="F22" s="138" t="s">
        <v>51</v>
      </c>
      <c r="G22" s="136"/>
      <c r="H22" s="136"/>
      <c r="AI22" s="142" t="s">
        <v>52</v>
      </c>
      <c r="BM22" s="138" t="s">
        <v>53</v>
      </c>
      <c r="BN22" s="136"/>
      <c r="BO22" s="136"/>
      <c r="DE22" s="144"/>
      <c r="DF22" s="141"/>
      <c r="DG22" s="142"/>
      <c r="DH22" s="142"/>
      <c r="DI22" s="142"/>
    </row>
    <row r="23" spans="1:113" ht="3" customHeight="1" thickBot="1" x14ac:dyDescent="0.3">
      <c r="A23" s="8"/>
      <c r="B23" s="33"/>
      <c r="C23" s="33"/>
      <c r="D23" s="33"/>
      <c r="E23" s="70"/>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8"/>
      <c r="DF23" s="215"/>
      <c r="DG23" s="7"/>
      <c r="DH23" s="7"/>
      <c r="DI23" s="7"/>
    </row>
    <row r="24" spans="1:113" ht="5.0999999999999996" customHeight="1" thickTop="1" x14ac:dyDescent="0.25">
      <c r="A24" s="8"/>
      <c r="B24" s="102"/>
      <c r="C24" s="103"/>
      <c r="D24" s="104"/>
      <c r="E24" s="61"/>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7"/>
      <c r="DF24" s="215"/>
      <c r="DG24" s="7"/>
      <c r="DH24" s="7"/>
      <c r="DI24" s="7"/>
    </row>
    <row r="25" spans="1:113" s="117" customFormat="1" ht="18.95" customHeight="1" x14ac:dyDescent="0.3">
      <c r="A25" s="114"/>
      <c r="B25" s="107" t="s">
        <v>9</v>
      </c>
      <c r="C25" s="115"/>
      <c r="D25" s="116"/>
      <c r="E25" s="112"/>
      <c r="F25" s="138" t="s">
        <v>54</v>
      </c>
      <c r="AG25" s="386" t="s">
        <v>56</v>
      </c>
      <c r="AH25" s="387"/>
      <c r="AI25" s="387"/>
      <c r="AJ25" s="387"/>
      <c r="AK25" s="388"/>
      <c r="AL25" s="389">
        <v>0</v>
      </c>
      <c r="AM25" s="390"/>
      <c r="AN25" s="391"/>
      <c r="AO25" s="409"/>
      <c r="AP25" s="410"/>
      <c r="AQ25" s="411"/>
      <c r="AR25" s="409"/>
      <c r="AS25" s="410"/>
      <c r="AT25" s="411"/>
      <c r="AU25" s="409"/>
      <c r="AV25" s="410"/>
      <c r="AW25" s="411"/>
      <c r="AX25" s="409"/>
      <c r="AY25" s="410"/>
      <c r="AZ25" s="411"/>
      <c r="BA25" s="409"/>
      <c r="BB25" s="410"/>
      <c r="BC25" s="411"/>
      <c r="BD25" s="118"/>
      <c r="BE25" s="118"/>
      <c r="BF25" s="118"/>
      <c r="BG25" s="398"/>
      <c r="BH25" s="399"/>
      <c r="BI25" s="399"/>
      <c r="BJ25" s="399"/>
      <c r="BK25" s="400"/>
      <c r="BL25" s="389">
        <v>0</v>
      </c>
      <c r="BM25" s="390"/>
      <c r="BN25" s="391"/>
      <c r="BO25" s="409"/>
      <c r="BP25" s="410"/>
      <c r="BQ25" s="411"/>
      <c r="BR25" s="409"/>
      <c r="BS25" s="410"/>
      <c r="BT25" s="411"/>
      <c r="BU25" s="409"/>
      <c r="BV25" s="410"/>
      <c r="BW25" s="411"/>
      <c r="BX25" s="409"/>
      <c r="BY25" s="410"/>
      <c r="BZ25" s="411"/>
      <c r="CA25" s="409"/>
      <c r="CB25" s="410"/>
      <c r="CC25" s="411"/>
      <c r="CD25" s="118"/>
      <c r="CE25" s="413"/>
      <c r="CF25" s="414"/>
      <c r="CG25" s="414"/>
      <c r="CH25" s="414"/>
      <c r="CI25" s="415"/>
      <c r="CJ25" s="389">
        <v>0</v>
      </c>
      <c r="CK25" s="390"/>
      <c r="CL25" s="391"/>
      <c r="CM25" s="409"/>
      <c r="CN25" s="410"/>
      <c r="CO25" s="411"/>
      <c r="CP25" s="409"/>
      <c r="CQ25" s="410"/>
      <c r="CR25" s="411"/>
      <c r="CS25" s="409"/>
      <c r="CT25" s="410"/>
      <c r="CU25" s="411"/>
      <c r="CV25" s="409"/>
      <c r="CW25" s="410"/>
      <c r="CX25" s="411"/>
      <c r="CY25" s="409"/>
      <c r="CZ25" s="410"/>
      <c r="DA25" s="411"/>
      <c r="DF25" s="216"/>
    </row>
    <row r="26" spans="1:113" ht="5.0999999999999996" customHeight="1" thickBot="1" x14ac:dyDescent="0.3">
      <c r="A26" s="8"/>
      <c r="B26" s="33"/>
      <c r="C26" s="33"/>
      <c r="D26" s="33"/>
      <c r="E26" s="70"/>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9"/>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215"/>
      <c r="DG26" s="7"/>
      <c r="DH26" s="7"/>
      <c r="DI26" s="7"/>
    </row>
    <row r="27" spans="1:113" ht="3" customHeight="1" thickTop="1" x14ac:dyDescent="0.25">
      <c r="A27" s="8"/>
      <c r="B27" s="102"/>
      <c r="C27" s="103"/>
      <c r="D27" s="104"/>
      <c r="E27" s="61"/>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3"/>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215"/>
      <c r="DG27" s="7"/>
      <c r="DH27" s="7"/>
      <c r="DI27" s="7"/>
    </row>
    <row r="28" spans="1:113" s="139" customFormat="1" ht="18" customHeight="1" x14ac:dyDescent="0.35">
      <c r="A28" s="135"/>
      <c r="B28" s="145" t="s">
        <v>10</v>
      </c>
      <c r="C28" s="146"/>
      <c r="D28" s="147"/>
      <c r="E28" s="148"/>
      <c r="F28" s="218" t="s">
        <v>70</v>
      </c>
      <c r="G28" s="219"/>
      <c r="H28" s="219"/>
      <c r="I28" s="219"/>
      <c r="J28" s="218"/>
      <c r="K28" s="219"/>
      <c r="L28" s="219"/>
      <c r="M28" s="219"/>
      <c r="N28" s="219"/>
      <c r="O28" s="219"/>
      <c r="P28" s="219"/>
      <c r="Q28" s="219"/>
      <c r="R28" s="219"/>
      <c r="S28" s="219"/>
      <c r="T28" s="219"/>
      <c r="U28" s="385"/>
      <c r="V28" s="385"/>
      <c r="W28" s="385"/>
      <c r="X28" s="385"/>
      <c r="Y28" s="385"/>
      <c r="Z28" s="385"/>
      <c r="AA28" s="385"/>
      <c r="AB28" s="385"/>
      <c r="AC28" s="385"/>
      <c r="AD28" s="385"/>
      <c r="AE28" s="385"/>
      <c r="AF28" s="385"/>
      <c r="AG28" s="385"/>
      <c r="AH28" s="221"/>
      <c r="AI28" s="221"/>
      <c r="AJ28" s="222" t="s">
        <v>71</v>
      </c>
      <c r="AK28" s="222"/>
      <c r="AL28" s="222"/>
      <c r="AM28" s="222"/>
      <c r="AN28" s="222"/>
      <c r="AO28" s="222"/>
      <c r="AP28" s="222"/>
      <c r="AQ28" s="222"/>
      <c r="AR28" s="221"/>
      <c r="AS28" s="221"/>
      <c r="AT28" s="222" t="s">
        <v>72</v>
      </c>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385"/>
      <c r="BS28" s="385"/>
      <c r="BT28" s="385"/>
      <c r="BU28" s="385"/>
      <c r="BV28" s="385"/>
      <c r="BW28" s="385"/>
      <c r="BX28" s="385"/>
      <c r="BY28" s="385"/>
      <c r="BZ28" s="385"/>
      <c r="CA28" s="385"/>
      <c r="CB28" s="385"/>
      <c r="CC28" s="385"/>
      <c r="CD28" s="385"/>
      <c r="CE28" s="221"/>
      <c r="CF28" s="221"/>
      <c r="CG28" s="222" t="s">
        <v>71</v>
      </c>
      <c r="CH28" s="222"/>
      <c r="CI28" s="222"/>
      <c r="CJ28" s="222"/>
      <c r="CK28" s="222"/>
      <c r="CL28" s="222"/>
      <c r="CM28" s="222"/>
      <c r="CN28" s="222"/>
      <c r="CO28" s="222"/>
      <c r="CP28" s="222"/>
      <c r="CQ28" s="222"/>
      <c r="CR28" s="222"/>
      <c r="CS28" s="222"/>
      <c r="CT28" s="222"/>
      <c r="CU28" s="222"/>
      <c r="CV28" s="222"/>
      <c r="CW28" s="222"/>
      <c r="CX28" s="222"/>
      <c r="CY28" s="222"/>
      <c r="CZ28" s="152"/>
      <c r="DA28" s="149"/>
      <c r="DB28" s="149"/>
      <c r="DC28" s="149"/>
      <c r="DD28" s="149"/>
      <c r="DE28" s="150"/>
      <c r="DF28" s="217"/>
      <c r="DG28" s="142"/>
      <c r="DH28" s="142"/>
      <c r="DI28" s="142"/>
    </row>
    <row r="29" spans="1:113" s="139" customFormat="1" ht="18" customHeight="1" x14ac:dyDescent="0.35">
      <c r="A29" s="135"/>
      <c r="B29" s="136"/>
      <c r="C29" s="136"/>
      <c r="D29" s="136"/>
      <c r="E29" s="148"/>
      <c r="F29" s="218" t="s">
        <v>73</v>
      </c>
      <c r="G29" s="219"/>
      <c r="H29" s="219"/>
      <c r="I29" s="219"/>
      <c r="J29" s="218"/>
      <c r="K29" s="219"/>
      <c r="L29" s="219"/>
      <c r="M29" s="219"/>
      <c r="N29" s="219"/>
      <c r="O29" s="219"/>
      <c r="P29" s="219"/>
      <c r="Q29" s="219"/>
      <c r="R29" s="219"/>
      <c r="S29" s="219"/>
      <c r="T29" s="219"/>
      <c r="U29" s="222"/>
      <c r="V29" s="222"/>
      <c r="W29" s="222"/>
      <c r="X29" s="222"/>
      <c r="Y29" s="385"/>
      <c r="Z29" s="385"/>
      <c r="AA29" s="385"/>
      <c r="AB29" s="385"/>
      <c r="AC29" s="385"/>
      <c r="AD29" s="385"/>
      <c r="AE29" s="385"/>
      <c r="AF29" s="385"/>
      <c r="AG29" s="385"/>
      <c r="AH29" s="385"/>
      <c r="AI29" s="385"/>
      <c r="AJ29" s="385"/>
      <c r="AK29" s="385"/>
      <c r="AL29" s="221"/>
      <c r="AM29" s="221"/>
      <c r="AN29" s="222" t="s">
        <v>74</v>
      </c>
      <c r="AO29" s="222"/>
      <c r="AP29" s="222"/>
      <c r="AQ29" s="222"/>
      <c r="AR29" s="222"/>
      <c r="AS29" s="222"/>
      <c r="AT29" s="222"/>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2"/>
      <c r="BS29" s="222"/>
      <c r="BT29" s="222"/>
      <c r="BU29" s="222"/>
      <c r="BV29" s="222"/>
      <c r="BW29" s="222"/>
      <c r="BX29" s="222"/>
      <c r="BY29" s="222"/>
      <c r="BZ29" s="222"/>
      <c r="CA29" s="222"/>
      <c r="CB29" s="222"/>
      <c r="CC29" s="222"/>
      <c r="CD29" s="222"/>
      <c r="CE29" s="221"/>
      <c r="CF29" s="221"/>
      <c r="CG29" s="222"/>
      <c r="CH29" s="222"/>
      <c r="CI29" s="222"/>
      <c r="CJ29" s="222"/>
      <c r="CK29" s="222"/>
      <c r="CL29" s="222"/>
      <c r="CM29" s="222"/>
      <c r="CN29" s="222"/>
      <c r="CO29" s="222"/>
      <c r="CP29" s="222"/>
      <c r="CQ29" s="222"/>
      <c r="CR29" s="222"/>
      <c r="CS29" s="222"/>
      <c r="CT29" s="222"/>
      <c r="CU29" s="222"/>
      <c r="CV29" s="222"/>
      <c r="CW29" s="222"/>
      <c r="CX29" s="222"/>
      <c r="CY29" s="222"/>
      <c r="CZ29" s="152"/>
      <c r="DA29" s="149"/>
      <c r="DB29" s="149"/>
      <c r="DC29" s="149"/>
      <c r="DD29" s="149"/>
      <c r="DE29" s="150"/>
      <c r="DF29" s="217"/>
      <c r="DG29" s="142"/>
      <c r="DH29" s="142"/>
      <c r="DI29" s="142"/>
    </row>
    <row r="30" spans="1:113" s="139" customFormat="1" ht="18" customHeight="1" x14ac:dyDescent="0.35">
      <c r="A30" s="135"/>
      <c r="B30" s="136"/>
      <c r="C30" s="136"/>
      <c r="D30" s="136"/>
      <c r="E30" s="148"/>
      <c r="F30" s="149" t="s">
        <v>176</v>
      </c>
      <c r="G30" s="150"/>
      <c r="H30" s="150"/>
      <c r="I30" s="150"/>
      <c r="J30" s="149"/>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49"/>
      <c r="AQ30" s="150"/>
      <c r="AR30" s="155"/>
      <c r="AS30" s="155"/>
      <c r="AT30" s="155"/>
      <c r="AU30" s="155"/>
      <c r="AV30" s="155"/>
      <c r="AW30" s="155"/>
      <c r="AX30" s="155"/>
      <c r="AY30" s="155"/>
      <c r="AZ30" s="382"/>
      <c r="BA30" s="382"/>
      <c r="BB30" s="382"/>
      <c r="BC30" s="382"/>
      <c r="BD30" s="382"/>
      <c r="BE30" s="382"/>
      <c r="BF30" s="382"/>
      <c r="BG30" s="382"/>
      <c r="BH30" s="150"/>
      <c r="BI30" s="384" t="s">
        <v>57</v>
      </c>
      <c r="BJ30" s="384"/>
      <c r="BK30" s="384"/>
      <c r="BL30" s="384"/>
      <c r="BM30" s="384"/>
      <c r="BN30" s="384"/>
      <c r="BO30" s="384"/>
      <c r="BP30" s="384"/>
      <c r="BQ30" s="384"/>
      <c r="BR30" s="384"/>
      <c r="BS30" s="384"/>
      <c r="BT30" s="214"/>
      <c r="BU30" s="214"/>
      <c r="BV30" s="214"/>
      <c r="BW30" s="214"/>
      <c r="BX30" s="214"/>
      <c r="BY30" s="150"/>
      <c r="BZ30" s="150"/>
      <c r="CA30" s="150"/>
      <c r="CB30" s="150"/>
      <c r="CC30" s="150"/>
      <c r="CD30" s="150"/>
      <c r="CE30" s="150"/>
      <c r="CF30" s="150"/>
      <c r="CG30" s="150"/>
      <c r="CH30" s="150"/>
      <c r="CI30" s="150"/>
      <c r="CJ30" s="150"/>
      <c r="CK30" s="150"/>
      <c r="CL30" s="150"/>
      <c r="CM30" s="214"/>
      <c r="CN30" s="150"/>
      <c r="CO30" s="150"/>
      <c r="CP30" s="150"/>
      <c r="CQ30" s="150"/>
      <c r="CR30" s="154"/>
      <c r="CS30" s="155"/>
      <c r="CT30" s="155"/>
      <c r="CU30" s="155"/>
      <c r="CV30" s="155"/>
      <c r="CW30" s="155"/>
      <c r="CX30" s="155"/>
      <c r="CY30" s="150"/>
      <c r="CZ30" s="152"/>
      <c r="DA30" s="149"/>
      <c r="DB30" s="149"/>
      <c r="DC30" s="149"/>
      <c r="DD30" s="149"/>
      <c r="DE30" s="150"/>
      <c r="DF30" s="217"/>
      <c r="DG30" s="142"/>
      <c r="DH30" s="142"/>
      <c r="DI30" s="142"/>
    </row>
    <row r="31" spans="1:113" s="139" customFormat="1" ht="18" customHeight="1" x14ac:dyDescent="0.35">
      <c r="A31" s="135"/>
      <c r="B31" s="136"/>
      <c r="C31" s="136"/>
      <c r="D31" s="136"/>
      <c r="E31" s="148"/>
      <c r="F31" s="149"/>
      <c r="G31" s="150"/>
      <c r="H31" s="151"/>
      <c r="AC31" s="150"/>
      <c r="AD31" s="149"/>
      <c r="AY31" s="150"/>
      <c r="AZ31" s="383"/>
      <c r="BA31" s="383"/>
      <c r="BB31" s="383"/>
      <c r="BC31" s="383"/>
      <c r="BD31" s="383"/>
      <c r="BE31" s="383"/>
      <c r="BF31" s="383"/>
      <c r="BG31" s="383"/>
      <c r="BH31" s="149"/>
      <c r="BI31" s="384" t="s">
        <v>58</v>
      </c>
      <c r="BJ31" s="384"/>
      <c r="BK31" s="384"/>
      <c r="BL31" s="384"/>
      <c r="BM31" s="384"/>
      <c r="BN31" s="384"/>
      <c r="BO31" s="384"/>
      <c r="BP31" s="384"/>
      <c r="BQ31" s="384"/>
      <c r="BR31" s="384"/>
      <c r="BS31" s="384"/>
      <c r="BT31" s="214"/>
      <c r="BU31" s="214"/>
      <c r="BV31" s="214"/>
      <c r="BW31" s="214"/>
      <c r="BX31" s="214"/>
      <c r="BY31" s="150"/>
      <c r="BZ31" s="150"/>
      <c r="CA31" s="150"/>
      <c r="CB31" s="150"/>
      <c r="CC31" s="150"/>
      <c r="CD31" s="157"/>
      <c r="CE31" s="157"/>
      <c r="CF31" s="157"/>
      <c r="CG31" s="157"/>
      <c r="CH31" s="157"/>
      <c r="CI31" s="395" t="s">
        <v>66</v>
      </c>
      <c r="CJ31" s="396"/>
      <c r="CK31" s="396"/>
      <c r="CL31" s="396"/>
      <c r="CM31" s="396"/>
      <c r="CN31" s="396"/>
      <c r="CO31" s="396"/>
      <c r="CP31" s="396"/>
      <c r="CQ31" s="396"/>
      <c r="CR31" s="397"/>
      <c r="CS31" s="392">
        <v>4952</v>
      </c>
      <c r="CT31" s="393"/>
      <c r="CU31" s="393"/>
      <c r="CV31" s="393"/>
      <c r="CW31" s="393"/>
      <c r="CX31" s="393"/>
      <c r="CY31" s="393"/>
      <c r="CZ31" s="393"/>
      <c r="DA31" s="393"/>
      <c r="DB31" s="394"/>
      <c r="DC31" s="223"/>
      <c r="DD31" s="223"/>
      <c r="DE31" s="153"/>
      <c r="DF31" s="141"/>
      <c r="DG31" s="142"/>
      <c r="DH31" s="142"/>
      <c r="DI31" s="142"/>
    </row>
    <row r="32" spans="1:113" s="139" customFormat="1" ht="18" customHeight="1" x14ac:dyDescent="0.35">
      <c r="A32" s="135"/>
      <c r="B32" s="136"/>
      <c r="C32" s="136"/>
      <c r="D32" s="136"/>
      <c r="E32" s="148"/>
      <c r="F32" s="152"/>
      <c r="G32" s="150"/>
      <c r="H32" s="150"/>
      <c r="I32" s="150"/>
      <c r="J32" s="149"/>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383"/>
      <c r="BA32" s="383"/>
      <c r="BB32" s="383"/>
      <c r="BC32" s="383"/>
      <c r="BD32" s="383"/>
      <c r="BE32" s="383"/>
      <c r="BF32" s="383"/>
      <c r="BG32" s="383"/>
      <c r="BH32" s="150"/>
      <c r="BI32" s="384" t="s">
        <v>59</v>
      </c>
      <c r="BJ32" s="384"/>
      <c r="BK32" s="384"/>
      <c r="BL32" s="384"/>
      <c r="BM32" s="384"/>
      <c r="BN32" s="384"/>
      <c r="BO32" s="384"/>
      <c r="BP32" s="384"/>
      <c r="BQ32" s="384"/>
      <c r="BR32" s="384"/>
      <c r="BS32" s="384"/>
      <c r="BT32" s="214"/>
      <c r="BU32" s="214"/>
      <c r="BV32" s="214"/>
      <c r="BW32" s="214"/>
      <c r="BX32" s="214"/>
      <c r="BY32" s="150"/>
      <c r="BZ32" s="150"/>
      <c r="CA32" s="150"/>
      <c r="CB32" s="150"/>
      <c r="CC32" s="150"/>
      <c r="CD32" s="157"/>
      <c r="CE32" s="157"/>
      <c r="CF32" s="157"/>
      <c r="CG32" s="157"/>
      <c r="CH32" s="157"/>
      <c r="CI32" s="395" t="s">
        <v>67</v>
      </c>
      <c r="CJ32" s="396"/>
      <c r="CK32" s="396"/>
      <c r="CL32" s="396"/>
      <c r="CM32" s="396"/>
      <c r="CN32" s="396"/>
      <c r="CO32" s="396"/>
      <c r="CP32" s="396"/>
      <c r="CQ32" s="396"/>
      <c r="CR32" s="397"/>
      <c r="CS32" s="392">
        <v>221320</v>
      </c>
      <c r="CT32" s="393"/>
      <c r="CU32" s="393"/>
      <c r="CV32" s="393"/>
      <c r="CW32" s="393"/>
      <c r="CX32" s="393"/>
      <c r="CY32" s="393"/>
      <c r="CZ32" s="393"/>
      <c r="DA32" s="393"/>
      <c r="DB32" s="394"/>
      <c r="DC32" s="223"/>
      <c r="DD32" s="223"/>
      <c r="DE32" s="153"/>
      <c r="DF32" s="141"/>
      <c r="DG32" s="142"/>
      <c r="DH32" s="142"/>
      <c r="DI32" s="142"/>
    </row>
    <row r="33" spans="1:113" s="139" customFormat="1" ht="18" customHeight="1" x14ac:dyDescent="0.35">
      <c r="A33" s="135"/>
      <c r="B33" s="136"/>
      <c r="C33" s="136"/>
      <c r="D33" s="136"/>
      <c r="E33" s="148"/>
      <c r="F33" s="152"/>
      <c r="G33" s="150" t="s">
        <v>201</v>
      </c>
      <c r="H33" s="150"/>
      <c r="I33" s="150"/>
      <c r="J33" s="149"/>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219"/>
      <c r="AZ33" s="224"/>
      <c r="BA33" s="224"/>
      <c r="BB33" s="224"/>
      <c r="BC33" s="224"/>
      <c r="BD33" s="224"/>
      <c r="BE33" s="224"/>
      <c r="BF33" s="224"/>
      <c r="BG33" s="224"/>
      <c r="BH33" s="219"/>
      <c r="BI33" s="220"/>
      <c r="BJ33" s="220"/>
      <c r="BK33" s="220"/>
      <c r="BL33" s="220"/>
      <c r="BM33" s="220"/>
      <c r="BN33" s="220"/>
      <c r="BO33" s="220"/>
      <c r="BP33" s="220"/>
      <c r="BQ33" s="220"/>
      <c r="BR33" s="220"/>
      <c r="BS33" s="220"/>
      <c r="BT33" s="225"/>
      <c r="BU33" s="225"/>
      <c r="BV33" s="225"/>
      <c r="BW33" s="225"/>
      <c r="BX33" s="225"/>
      <c r="BY33" s="219"/>
      <c r="BZ33" s="219"/>
      <c r="CA33" s="219"/>
      <c r="CB33" s="219"/>
      <c r="CC33" s="219"/>
      <c r="CD33" s="223"/>
      <c r="CE33" s="223"/>
      <c r="CF33" s="223"/>
      <c r="CG33" s="223"/>
      <c r="CH33" s="223"/>
      <c r="CI33" s="226"/>
      <c r="CJ33" s="226"/>
      <c r="CK33" s="226"/>
      <c r="CL33" s="226"/>
      <c r="CM33" s="226"/>
      <c r="CN33" s="226"/>
      <c r="CO33" s="226"/>
      <c r="CP33" s="226"/>
      <c r="CQ33" s="226"/>
      <c r="CR33" s="226"/>
      <c r="CS33" s="223"/>
      <c r="CT33" s="223"/>
      <c r="CU33" s="223"/>
      <c r="CV33" s="223"/>
      <c r="CW33" s="223"/>
      <c r="CX33" s="223"/>
      <c r="CY33" s="223"/>
      <c r="CZ33" s="223"/>
      <c r="DA33" s="223"/>
      <c r="DB33" s="223"/>
      <c r="DC33" s="223"/>
      <c r="DD33" s="223"/>
      <c r="DE33" s="153"/>
      <c r="DF33" s="141"/>
      <c r="DG33" s="142"/>
      <c r="DH33" s="142"/>
      <c r="DI33" s="142"/>
    </row>
    <row r="34" spans="1:113" s="139" customFormat="1" ht="18" customHeight="1" x14ac:dyDescent="0.35">
      <c r="A34" s="135"/>
      <c r="B34" s="136"/>
      <c r="C34" s="136"/>
      <c r="D34" s="136"/>
      <c r="E34" s="148"/>
      <c r="F34" s="152"/>
      <c r="G34" s="150"/>
      <c r="H34" s="364"/>
      <c r="I34" s="365"/>
      <c r="J34" s="366"/>
      <c r="K34" s="150"/>
      <c r="L34" s="150" t="s">
        <v>75</v>
      </c>
      <c r="M34" s="150"/>
      <c r="N34" s="150"/>
      <c r="O34" s="150"/>
      <c r="P34" s="150"/>
      <c r="Q34" s="150"/>
      <c r="R34" s="150"/>
      <c r="S34" s="150"/>
      <c r="T34" s="150"/>
      <c r="U34" s="150"/>
      <c r="V34" s="150"/>
      <c r="W34" s="150"/>
      <c r="X34" s="150"/>
      <c r="Y34" s="150"/>
      <c r="Z34" s="150"/>
      <c r="AA34" s="150"/>
      <c r="AB34" s="150"/>
      <c r="AC34" s="150"/>
      <c r="AD34" s="150"/>
      <c r="AE34" s="150"/>
      <c r="AF34" s="150" t="s">
        <v>78</v>
      </c>
      <c r="AG34" s="364"/>
      <c r="AH34" s="406"/>
      <c r="AI34" s="407"/>
      <c r="AJ34" s="150"/>
      <c r="AK34" s="150" t="s">
        <v>79</v>
      </c>
      <c r="AL34" s="150"/>
      <c r="AM34" s="150"/>
      <c r="AN34" s="150"/>
      <c r="AO34" s="150"/>
      <c r="AP34" s="150"/>
      <c r="AQ34" s="150"/>
      <c r="AR34" s="150"/>
      <c r="AS34" s="150"/>
      <c r="AT34" s="150"/>
      <c r="AU34" s="150"/>
      <c r="AV34" s="150"/>
      <c r="AW34" s="150"/>
      <c r="AX34" s="150"/>
      <c r="AY34" s="219"/>
      <c r="AZ34" s="224"/>
      <c r="BA34" s="224"/>
      <c r="BB34" s="224"/>
      <c r="BC34" s="224"/>
      <c r="BD34" s="224"/>
      <c r="BE34" s="224"/>
      <c r="BF34" s="224"/>
      <c r="BG34" s="224"/>
      <c r="BH34" s="219"/>
      <c r="BI34" s="220"/>
      <c r="BJ34" s="220"/>
      <c r="BK34" s="220"/>
      <c r="BL34" s="220"/>
      <c r="BM34" s="220"/>
      <c r="BN34" s="220"/>
      <c r="BO34" s="220"/>
      <c r="BP34" s="220"/>
      <c r="BQ34" s="220"/>
      <c r="BR34" s="220"/>
      <c r="BS34" s="220"/>
      <c r="BT34" s="225"/>
      <c r="BU34" s="225"/>
      <c r="BV34" s="364"/>
      <c r="BW34" s="402"/>
      <c r="BX34" s="403"/>
      <c r="BY34" s="219"/>
      <c r="BZ34" s="219" t="s">
        <v>88</v>
      </c>
      <c r="CA34" s="219"/>
      <c r="CB34" s="219"/>
      <c r="CC34" s="219"/>
      <c r="CD34" s="223"/>
      <c r="CE34" s="223"/>
      <c r="CF34" s="223"/>
      <c r="CG34" s="223"/>
      <c r="CH34" s="223"/>
      <c r="CI34" s="226"/>
      <c r="CJ34" s="226"/>
      <c r="CK34" s="226"/>
      <c r="CL34" s="226"/>
      <c r="CM34" s="226"/>
      <c r="CN34" s="226"/>
      <c r="CO34" s="226"/>
      <c r="CP34" s="226"/>
      <c r="CQ34" s="226"/>
      <c r="CR34" s="226"/>
      <c r="CS34" s="223"/>
      <c r="CT34" s="223"/>
      <c r="CU34" s="223"/>
      <c r="CV34" s="223"/>
      <c r="CW34" s="223"/>
      <c r="CX34" s="223"/>
      <c r="CY34" s="223"/>
      <c r="CZ34" s="223"/>
      <c r="DA34" s="223"/>
      <c r="DB34" s="223"/>
      <c r="DC34" s="223"/>
      <c r="DD34" s="223"/>
      <c r="DE34" s="153"/>
      <c r="DF34" s="141"/>
      <c r="DG34" s="142"/>
      <c r="DH34" s="142"/>
      <c r="DI34" s="142"/>
    </row>
    <row r="35" spans="1:113" s="139" customFormat="1" ht="18" customHeight="1" x14ac:dyDescent="0.35">
      <c r="A35" s="135"/>
      <c r="B35" s="136"/>
      <c r="C35" s="136"/>
      <c r="D35" s="136"/>
      <c r="E35" s="148"/>
      <c r="F35" s="152"/>
      <c r="G35" s="150"/>
      <c r="H35" s="364"/>
      <c r="I35" s="365"/>
      <c r="J35" s="366"/>
      <c r="K35" s="150"/>
      <c r="L35" s="150" t="s">
        <v>76</v>
      </c>
      <c r="M35" s="150"/>
      <c r="N35" s="150"/>
      <c r="O35" s="150"/>
      <c r="P35" s="150"/>
      <c r="Q35" s="150"/>
      <c r="R35" s="150"/>
      <c r="S35" s="150"/>
      <c r="T35" s="150"/>
      <c r="U35" s="150"/>
      <c r="V35" s="150"/>
      <c r="W35" s="150"/>
      <c r="X35" s="150"/>
      <c r="Y35" s="150"/>
      <c r="Z35" s="150"/>
      <c r="AA35" s="150"/>
      <c r="AB35" s="150"/>
      <c r="AC35" s="150"/>
      <c r="AD35" s="150"/>
      <c r="AE35" s="150"/>
      <c r="AF35" s="219"/>
      <c r="AG35" s="229"/>
      <c r="AH35" s="404"/>
      <c r="AI35" s="405"/>
      <c r="AJ35" s="366"/>
      <c r="AK35" s="219" t="s">
        <v>80</v>
      </c>
      <c r="AL35" s="150" t="s">
        <v>82</v>
      </c>
      <c r="AM35" s="150"/>
      <c r="AN35" s="150"/>
      <c r="AO35" s="150"/>
      <c r="AP35" s="150"/>
      <c r="AQ35" s="150"/>
      <c r="AR35" s="150"/>
      <c r="AS35" s="150"/>
      <c r="AT35" s="150"/>
      <c r="AU35" s="150"/>
      <c r="AV35" s="150"/>
      <c r="AW35" s="150"/>
      <c r="AX35" s="150"/>
      <c r="AY35" s="219"/>
      <c r="AZ35" s="224"/>
      <c r="BA35" s="224"/>
      <c r="BB35" s="224"/>
      <c r="BC35" s="224"/>
      <c r="BD35" s="224"/>
      <c r="BE35" s="224"/>
      <c r="BF35" s="224"/>
      <c r="BG35" s="224"/>
      <c r="BH35" s="219"/>
      <c r="BI35" s="220"/>
      <c r="BJ35" s="220"/>
      <c r="BK35" s="220"/>
      <c r="BL35" s="220"/>
      <c r="BM35" s="220"/>
      <c r="BN35" s="220"/>
      <c r="BO35" s="220"/>
      <c r="BP35" s="220"/>
      <c r="BQ35" s="220"/>
      <c r="BR35" s="220"/>
      <c r="BS35" s="220"/>
      <c r="BT35" s="225"/>
      <c r="BU35" s="225"/>
      <c r="BV35" s="229"/>
      <c r="BW35" s="401"/>
      <c r="BX35" s="401"/>
      <c r="BY35" s="401"/>
      <c r="BZ35" s="219" t="s">
        <v>78</v>
      </c>
      <c r="CA35" s="219" t="s">
        <v>89</v>
      </c>
      <c r="CB35" s="219"/>
      <c r="CC35" s="219"/>
      <c r="CD35" s="223"/>
      <c r="CE35" s="223"/>
      <c r="CF35" s="223"/>
      <c r="CG35" s="223"/>
      <c r="CH35" s="223"/>
      <c r="CI35" s="226"/>
      <c r="CJ35" s="226"/>
      <c r="CK35" s="226"/>
      <c r="CL35" s="226"/>
      <c r="CM35" s="226"/>
      <c r="CN35" s="226"/>
      <c r="CO35" s="226"/>
      <c r="CP35" s="226"/>
      <c r="CQ35" s="226"/>
      <c r="CR35" s="226"/>
      <c r="CS35" s="223"/>
      <c r="CT35" s="223"/>
      <c r="CU35" s="223"/>
      <c r="CV35" s="223"/>
      <c r="CW35" s="223"/>
      <c r="CX35" s="223"/>
      <c r="CY35" s="223"/>
      <c r="CZ35" s="223"/>
      <c r="DA35" s="223"/>
      <c r="DB35" s="223"/>
      <c r="DC35" s="223"/>
      <c r="DD35" s="223"/>
      <c r="DE35" s="153"/>
      <c r="DF35" s="141"/>
      <c r="DG35" s="142"/>
      <c r="DH35" s="142"/>
      <c r="DI35" s="142"/>
    </row>
    <row r="36" spans="1:113" s="139" customFormat="1" ht="18" customHeight="1" x14ac:dyDescent="0.35">
      <c r="A36" s="135"/>
      <c r="B36" s="136"/>
      <c r="C36" s="136"/>
      <c r="D36" s="136"/>
      <c r="E36" s="148"/>
      <c r="F36" s="152"/>
      <c r="G36" s="150"/>
      <c r="H36" s="364"/>
      <c r="I36" s="365"/>
      <c r="J36" s="366"/>
      <c r="K36" s="150"/>
      <c r="L36" s="150" t="s">
        <v>220</v>
      </c>
      <c r="M36" s="150"/>
      <c r="N36" s="150"/>
      <c r="O36" s="150"/>
      <c r="P36" s="150"/>
      <c r="Q36" s="150"/>
      <c r="R36" s="150"/>
      <c r="S36" s="150"/>
      <c r="T36" s="150"/>
      <c r="U36" s="150"/>
      <c r="V36" s="150"/>
      <c r="W36" s="150"/>
      <c r="X36" s="150"/>
      <c r="Y36" s="150"/>
      <c r="Z36" s="150"/>
      <c r="AA36" s="150"/>
      <c r="AB36" s="150"/>
      <c r="AC36" s="150"/>
      <c r="AD36" s="150"/>
      <c r="AE36" s="150"/>
      <c r="AF36" s="219"/>
      <c r="AG36" s="229"/>
      <c r="AH36" s="364"/>
      <c r="AI36" s="365"/>
      <c r="AJ36" s="366"/>
      <c r="AK36" s="219"/>
      <c r="AL36" s="150" t="s">
        <v>81</v>
      </c>
      <c r="AM36" s="150"/>
      <c r="AN36" s="150"/>
      <c r="AO36" s="150"/>
      <c r="AP36" s="150"/>
      <c r="AQ36" s="150"/>
      <c r="AR36" s="150"/>
      <c r="AS36" s="150"/>
      <c r="AT36" s="150"/>
      <c r="AU36" s="150"/>
      <c r="AV36" s="150"/>
      <c r="AW36" s="150"/>
      <c r="AX36" s="150"/>
      <c r="AY36" s="219"/>
      <c r="AZ36" s="224"/>
      <c r="BA36" s="224"/>
      <c r="BB36" s="224"/>
      <c r="BC36" s="224"/>
      <c r="BD36" s="224"/>
      <c r="BE36" s="224"/>
      <c r="BF36" s="224"/>
      <c r="BG36" s="224"/>
      <c r="BH36" s="219"/>
      <c r="BI36" s="220"/>
      <c r="BJ36" s="220"/>
      <c r="BK36" s="220"/>
      <c r="BL36" s="220"/>
      <c r="BM36" s="220"/>
      <c r="BN36" s="220"/>
      <c r="BO36" s="220"/>
      <c r="BP36" s="220"/>
      <c r="BQ36" s="220"/>
      <c r="BR36" s="220"/>
      <c r="BS36" s="220"/>
      <c r="BT36" s="225"/>
      <c r="BU36" s="225"/>
      <c r="BV36" s="229"/>
      <c r="BW36" s="229"/>
      <c r="BX36" s="364"/>
      <c r="BY36" s="365"/>
      <c r="BZ36" s="366"/>
      <c r="CA36" s="219"/>
      <c r="CB36" s="219"/>
      <c r="CC36" s="219" t="s">
        <v>90</v>
      </c>
      <c r="CD36" s="223"/>
      <c r="CE36" s="223"/>
      <c r="CF36" s="223"/>
      <c r="CG36" s="223"/>
      <c r="CH36" s="223"/>
      <c r="CI36" s="226"/>
      <c r="CJ36" s="226"/>
      <c r="CK36" s="226"/>
      <c r="CL36" s="226"/>
      <c r="CM36" s="226"/>
      <c r="CN36" s="226"/>
      <c r="CO36" s="226"/>
      <c r="CP36" s="226"/>
      <c r="CQ36" s="226"/>
      <c r="CR36" s="226"/>
      <c r="CS36" s="223"/>
      <c r="CT36" s="223"/>
      <c r="CU36" s="223"/>
      <c r="CV36" s="223"/>
      <c r="CW36" s="223"/>
      <c r="CX36" s="223"/>
      <c r="CY36" s="223"/>
      <c r="CZ36" s="223"/>
      <c r="DA36" s="223"/>
      <c r="DB36" s="223"/>
      <c r="DC36" s="223"/>
      <c r="DD36" s="223"/>
      <c r="DE36" s="153"/>
      <c r="DF36" s="141"/>
      <c r="DG36" s="142"/>
      <c r="DH36" s="142"/>
      <c r="DI36" s="142"/>
    </row>
    <row r="37" spans="1:113" s="139" customFormat="1" ht="18" customHeight="1" x14ac:dyDescent="0.35">
      <c r="A37" s="135"/>
      <c r="B37" s="136"/>
      <c r="C37" s="136"/>
      <c r="D37" s="136"/>
      <c r="E37" s="148"/>
      <c r="F37" s="152"/>
      <c r="G37" s="150"/>
      <c r="H37" s="364"/>
      <c r="I37" s="365"/>
      <c r="J37" s="366"/>
      <c r="K37" s="150"/>
      <c r="L37" s="150" t="s">
        <v>77</v>
      </c>
      <c r="M37" s="150"/>
      <c r="N37" s="150"/>
      <c r="O37" s="150"/>
      <c r="P37" s="150"/>
      <c r="Q37" s="150"/>
      <c r="R37" s="150"/>
      <c r="S37" s="150"/>
      <c r="T37" s="150"/>
      <c r="U37" s="150"/>
      <c r="V37" s="150"/>
      <c r="W37" s="150"/>
      <c r="X37" s="150"/>
      <c r="Y37" s="150"/>
      <c r="Z37" s="150"/>
      <c r="AA37" s="150"/>
      <c r="AB37" s="150"/>
      <c r="AC37" s="150"/>
      <c r="AD37" s="150"/>
      <c r="AE37" s="150"/>
      <c r="AF37" s="150"/>
      <c r="AG37" s="412"/>
      <c r="AH37" s="412"/>
      <c r="AI37" s="412"/>
      <c r="AJ37" s="150"/>
      <c r="AK37" s="150"/>
      <c r="AL37" s="150"/>
      <c r="AM37" s="150" t="s">
        <v>83</v>
      </c>
      <c r="AN37" s="150"/>
      <c r="AO37" s="150"/>
      <c r="AP37" s="150"/>
      <c r="AQ37" s="150"/>
      <c r="AR37" s="150"/>
      <c r="AS37" s="150"/>
      <c r="AT37" s="150"/>
      <c r="AU37" s="150"/>
      <c r="AV37" s="150"/>
      <c r="AW37" s="150"/>
      <c r="AX37" s="150"/>
      <c r="AY37" s="219"/>
      <c r="AZ37" s="224"/>
      <c r="BA37" s="382"/>
      <c r="BB37" s="382"/>
      <c r="BC37" s="382"/>
      <c r="BD37" s="382"/>
      <c r="BE37" s="382"/>
      <c r="BF37" s="382"/>
      <c r="BG37" s="382"/>
      <c r="BH37" s="382"/>
      <c r="BI37" s="220"/>
      <c r="BJ37" s="220" t="s">
        <v>84</v>
      </c>
      <c r="BL37" s="220"/>
      <c r="BM37" s="220"/>
      <c r="BN37" s="220"/>
      <c r="BO37" s="220"/>
      <c r="BP37" s="220"/>
      <c r="BQ37" s="220"/>
      <c r="BR37" s="220"/>
      <c r="BS37" s="220"/>
      <c r="BT37" s="225"/>
      <c r="BU37" s="225"/>
      <c r="BV37" s="229"/>
      <c r="BW37" s="229"/>
      <c r="BX37" s="364"/>
      <c r="BY37" s="365"/>
      <c r="BZ37" s="366"/>
      <c r="CA37" s="219"/>
      <c r="CB37" s="219"/>
      <c r="CC37" s="219" t="s">
        <v>91</v>
      </c>
      <c r="CD37" s="223"/>
      <c r="CE37" s="223"/>
      <c r="CF37" s="223"/>
      <c r="CG37" s="223"/>
      <c r="CH37" s="223"/>
      <c r="CI37" s="226"/>
      <c r="CJ37" s="226"/>
      <c r="CK37" s="226"/>
      <c r="CL37" s="226"/>
      <c r="CM37" s="226"/>
      <c r="CN37" s="226"/>
      <c r="CO37" s="226"/>
      <c r="CP37" s="226"/>
      <c r="CQ37" s="226"/>
      <c r="CR37" s="226"/>
      <c r="CS37" s="223"/>
      <c r="CT37" s="223"/>
      <c r="CU37" s="223"/>
      <c r="CV37" s="223"/>
      <c r="CW37" s="223"/>
      <c r="CX37" s="223"/>
      <c r="CY37" s="223"/>
      <c r="CZ37" s="223"/>
      <c r="DA37" s="223"/>
      <c r="DB37" s="223"/>
      <c r="DC37" s="223"/>
      <c r="DD37" s="223"/>
      <c r="DE37" s="153"/>
      <c r="DF37" s="141"/>
      <c r="DG37" s="142"/>
      <c r="DH37" s="142"/>
      <c r="DI37" s="142"/>
    </row>
    <row r="38" spans="1:113" s="139" customFormat="1" ht="18" customHeight="1" x14ac:dyDescent="0.35">
      <c r="A38" s="135"/>
      <c r="B38" s="136"/>
      <c r="C38" s="136"/>
      <c r="D38" s="136"/>
      <c r="E38" s="148"/>
      <c r="F38" s="152"/>
      <c r="G38" s="150"/>
      <c r="H38" s="364"/>
      <c r="I38" s="365"/>
      <c r="J38" s="366"/>
      <c r="K38" s="150"/>
      <c r="L38" s="150" t="s">
        <v>221</v>
      </c>
      <c r="M38" s="150"/>
      <c r="N38" s="150"/>
      <c r="O38" s="150"/>
      <c r="P38" s="150"/>
      <c r="Q38" s="150"/>
      <c r="R38" s="150"/>
      <c r="S38" s="150"/>
      <c r="T38" s="150"/>
      <c r="U38" s="150"/>
      <c r="V38" s="150"/>
      <c r="W38" s="150"/>
      <c r="X38" s="150"/>
      <c r="Y38" s="150"/>
      <c r="Z38" s="150"/>
      <c r="AA38" s="150"/>
      <c r="AB38" s="150"/>
      <c r="AC38" s="150"/>
      <c r="AD38" s="150"/>
      <c r="AE38" s="150"/>
      <c r="AF38" s="150"/>
      <c r="AG38" s="229"/>
      <c r="AH38" s="229"/>
      <c r="AI38" s="229"/>
      <c r="AJ38" s="150"/>
      <c r="AK38" s="150"/>
      <c r="AL38" s="150"/>
      <c r="AM38" s="150" t="s">
        <v>85</v>
      </c>
      <c r="AN38" s="150"/>
      <c r="AO38" s="150"/>
      <c r="AP38" s="150"/>
      <c r="AQ38" s="150"/>
      <c r="AR38" s="150"/>
      <c r="AS38" s="150"/>
      <c r="AT38" s="150"/>
      <c r="AU38" s="150"/>
      <c r="AV38" s="150"/>
      <c r="AW38" s="150"/>
      <c r="AX38" s="150"/>
      <c r="AY38" s="219"/>
      <c r="AZ38" s="224"/>
      <c r="BA38" s="382"/>
      <c r="BB38" s="382"/>
      <c r="BC38" s="382"/>
      <c r="BD38" s="382"/>
      <c r="BE38" s="382"/>
      <c r="BF38" s="382"/>
      <c r="BG38" s="382"/>
      <c r="BH38" s="382"/>
      <c r="BI38" s="220"/>
      <c r="BJ38" s="220" t="s">
        <v>86</v>
      </c>
      <c r="BK38" s="220"/>
      <c r="BL38" s="220"/>
      <c r="BM38" s="220"/>
      <c r="BN38" s="220"/>
      <c r="BO38" s="220"/>
      <c r="BP38" s="220"/>
      <c r="BQ38" s="220"/>
      <c r="BR38" s="220"/>
      <c r="BS38" s="220"/>
      <c r="BT38" s="225"/>
      <c r="BU38" s="225"/>
      <c r="BV38" s="229"/>
      <c r="BW38" s="401"/>
      <c r="BX38" s="401"/>
      <c r="BY38" s="401"/>
      <c r="BZ38" s="219"/>
      <c r="CA38" s="219" t="s">
        <v>92</v>
      </c>
      <c r="CB38" s="219"/>
      <c r="CC38" s="219"/>
      <c r="CD38" s="223"/>
      <c r="CE38" s="223"/>
      <c r="CF38" s="223"/>
      <c r="CG38" s="223"/>
      <c r="CH38" s="223"/>
      <c r="CI38" s="226"/>
      <c r="CJ38" s="226"/>
      <c r="CK38" s="226"/>
      <c r="CL38" s="226"/>
      <c r="CM38" s="226"/>
      <c r="CN38" s="226"/>
      <c r="CO38" s="226"/>
      <c r="CP38" s="226"/>
      <c r="CQ38" s="226"/>
      <c r="CR38" s="226"/>
      <c r="CS38" s="223"/>
      <c r="CT38" s="223"/>
      <c r="CU38" s="223"/>
      <c r="CV38" s="223"/>
      <c r="CW38" s="223"/>
      <c r="CX38" s="223"/>
      <c r="CY38" s="223"/>
      <c r="CZ38" s="223"/>
      <c r="DA38" s="223"/>
      <c r="DB38" s="223"/>
      <c r="DC38" s="223"/>
      <c r="DD38" s="223"/>
      <c r="DE38" s="153"/>
      <c r="DF38" s="141"/>
      <c r="DG38" s="142"/>
      <c r="DH38" s="142"/>
      <c r="DI38" s="142"/>
    </row>
    <row r="39" spans="1:113" s="139" customFormat="1" ht="18" customHeight="1" x14ac:dyDescent="0.35">
      <c r="A39" s="135"/>
      <c r="B39" s="136"/>
      <c r="C39" s="136"/>
      <c r="D39" s="136"/>
      <c r="E39" s="148"/>
      <c r="F39" s="152"/>
      <c r="G39" s="150"/>
      <c r="H39" s="364"/>
      <c r="I39" s="365"/>
      <c r="J39" s="366"/>
      <c r="K39" s="150"/>
      <c r="L39" s="150" t="s">
        <v>222</v>
      </c>
      <c r="M39" s="150"/>
      <c r="N39" s="150"/>
      <c r="O39" s="150"/>
      <c r="P39" s="150"/>
      <c r="Q39" s="150"/>
      <c r="R39" s="150"/>
      <c r="S39" s="150"/>
      <c r="T39" s="150"/>
      <c r="U39" s="150"/>
      <c r="V39" s="150"/>
      <c r="W39" s="150"/>
      <c r="X39" s="150"/>
      <c r="Y39" s="150"/>
      <c r="Z39" s="150"/>
      <c r="AA39" s="150"/>
      <c r="AB39" s="150"/>
      <c r="AC39" s="150"/>
      <c r="AD39" s="150"/>
      <c r="AE39" s="150"/>
      <c r="AF39" s="150"/>
      <c r="AJ39" s="364"/>
      <c r="AK39" s="365"/>
      <c r="AL39" s="366"/>
      <c r="AN39" s="150" t="s">
        <v>87</v>
      </c>
      <c r="AO39" s="150"/>
      <c r="AP39" s="150"/>
      <c r="AQ39" s="150"/>
      <c r="AR39" s="150"/>
      <c r="AS39" s="150"/>
      <c r="AT39" s="150"/>
      <c r="AU39" s="150"/>
      <c r="AV39" s="150"/>
      <c r="AW39" s="150"/>
      <c r="AX39" s="150"/>
      <c r="AY39" s="219"/>
      <c r="AZ39" s="224"/>
      <c r="BA39" s="224"/>
      <c r="BB39" s="224"/>
      <c r="BC39" s="224"/>
      <c r="BD39" s="224"/>
      <c r="BE39" s="224"/>
      <c r="BF39" s="224"/>
      <c r="BG39" s="224"/>
      <c r="BH39" s="219"/>
      <c r="BI39" s="220"/>
      <c r="BJ39" s="220"/>
      <c r="BK39" s="220"/>
      <c r="BL39" s="220"/>
      <c r="BM39" s="220"/>
      <c r="BN39" s="220"/>
      <c r="BO39" s="220"/>
      <c r="BP39" s="220"/>
      <c r="BQ39" s="220"/>
      <c r="BR39" s="220"/>
      <c r="BS39" s="220"/>
      <c r="BT39" s="225"/>
      <c r="BU39" s="225"/>
      <c r="BV39" s="229"/>
      <c r="BW39" s="401"/>
      <c r="BX39" s="401"/>
      <c r="BY39" s="401"/>
      <c r="BZ39" s="219"/>
      <c r="CA39" s="219" t="s">
        <v>93</v>
      </c>
      <c r="CB39" s="219"/>
      <c r="CC39" s="219"/>
      <c r="CD39" s="223"/>
      <c r="CE39" s="223"/>
      <c r="CF39" s="223" t="s">
        <v>78</v>
      </c>
      <c r="CG39" s="408"/>
      <c r="CH39" s="408"/>
      <c r="CI39" s="408"/>
      <c r="CJ39" s="408"/>
      <c r="CK39" s="408"/>
      <c r="CL39" s="408"/>
      <c r="CM39" s="408"/>
      <c r="CN39" s="408"/>
      <c r="CO39" s="408"/>
      <c r="CP39" s="408"/>
      <c r="CQ39" s="408"/>
      <c r="CR39" s="408"/>
      <c r="CS39" s="408"/>
      <c r="CT39" s="408"/>
      <c r="CU39" s="408"/>
      <c r="CV39" s="408"/>
      <c r="CW39" s="408"/>
      <c r="CX39" s="408"/>
      <c r="CY39" s="408"/>
      <c r="CZ39" s="408"/>
      <c r="DA39" s="408"/>
      <c r="DB39" s="408"/>
      <c r="DC39" s="408"/>
      <c r="DD39" s="408"/>
      <c r="DE39" s="153"/>
      <c r="DF39" s="141"/>
      <c r="DG39" s="142"/>
      <c r="DH39" s="142"/>
      <c r="DI39" s="142"/>
    </row>
    <row r="40" spans="1:113" s="139" customFormat="1" ht="18" customHeight="1" x14ac:dyDescent="0.35">
      <c r="A40" s="135"/>
      <c r="B40" s="136"/>
      <c r="C40" s="136"/>
      <c r="D40" s="136"/>
      <c r="E40" s="148"/>
      <c r="F40" s="230"/>
      <c r="G40" s="219"/>
      <c r="H40" s="228"/>
      <c r="I40" s="228"/>
      <c r="J40" s="228"/>
      <c r="K40" s="150"/>
      <c r="L40" s="150"/>
      <c r="M40" s="150"/>
      <c r="N40" s="150"/>
      <c r="O40" s="150"/>
      <c r="P40" s="150"/>
      <c r="Q40" s="150"/>
      <c r="R40" s="150"/>
      <c r="S40" s="150"/>
      <c r="T40" s="150"/>
      <c r="U40" s="150"/>
      <c r="V40" s="150"/>
      <c r="W40" s="150"/>
      <c r="X40" s="150"/>
      <c r="Y40" s="150"/>
      <c r="Z40" s="150"/>
      <c r="AA40" s="150"/>
      <c r="AB40" s="150"/>
      <c r="AC40" s="150"/>
      <c r="AD40" s="150"/>
      <c r="AE40" s="150"/>
      <c r="AF40" s="150"/>
      <c r="AJ40" s="364"/>
      <c r="AK40" s="365"/>
      <c r="AL40" s="366"/>
      <c r="AN40" s="150" t="s">
        <v>223</v>
      </c>
      <c r="AO40" s="150"/>
      <c r="AP40" s="150"/>
      <c r="AQ40" s="150"/>
      <c r="AR40" s="150"/>
      <c r="AS40" s="150"/>
      <c r="AT40" s="150"/>
      <c r="AU40" s="150"/>
      <c r="AV40" s="150"/>
      <c r="AW40" s="150"/>
      <c r="AX40" s="150"/>
      <c r="AY40" s="219"/>
      <c r="AZ40" s="224"/>
      <c r="BA40" s="224"/>
      <c r="BB40" s="224"/>
      <c r="BC40" s="224"/>
      <c r="BD40" s="224"/>
      <c r="BE40" s="224"/>
      <c r="BF40" s="224"/>
      <c r="BG40" s="224"/>
      <c r="BH40" s="219"/>
      <c r="BI40" s="220"/>
      <c r="BJ40" s="220"/>
      <c r="BK40" s="220"/>
      <c r="BL40" s="220"/>
      <c r="BM40" s="220"/>
      <c r="BN40" s="220"/>
      <c r="BO40" s="220"/>
      <c r="BP40" s="220"/>
      <c r="BQ40" s="220"/>
      <c r="BR40" s="220"/>
      <c r="BS40" s="220"/>
      <c r="BT40" s="225"/>
      <c r="BU40" s="225"/>
      <c r="BV40" s="225"/>
      <c r="BW40" s="225"/>
      <c r="BX40" s="225"/>
      <c r="BY40" s="219"/>
      <c r="BZ40" s="219"/>
      <c r="CA40" s="219"/>
      <c r="CB40" s="219"/>
      <c r="CC40" s="219"/>
      <c r="CD40" s="223"/>
      <c r="CE40" s="223"/>
      <c r="CF40" s="223"/>
      <c r="CG40" s="223"/>
      <c r="CH40" s="223"/>
      <c r="CI40" s="226"/>
      <c r="CJ40" s="226"/>
      <c r="CK40" s="226"/>
      <c r="CL40" s="226"/>
      <c r="CM40" s="226"/>
      <c r="CN40" s="226"/>
      <c r="CO40" s="226"/>
      <c r="CP40" s="226"/>
      <c r="CQ40" s="226"/>
      <c r="CR40" s="226"/>
      <c r="CS40" s="223"/>
      <c r="CT40" s="223"/>
      <c r="CU40" s="223"/>
      <c r="CV40" s="223"/>
      <c r="CW40" s="223"/>
      <c r="CX40" s="223"/>
      <c r="CY40" s="223"/>
      <c r="CZ40" s="223"/>
      <c r="DA40" s="223"/>
      <c r="DB40" s="223"/>
      <c r="DC40" s="223"/>
      <c r="DD40" s="223"/>
      <c r="DE40" s="153"/>
      <c r="DF40" s="141"/>
      <c r="DG40" s="142"/>
      <c r="DH40" s="142"/>
      <c r="DI40" s="142"/>
    </row>
    <row r="41" spans="1:113" s="139" customFormat="1" ht="18" customHeight="1" x14ac:dyDescent="0.35">
      <c r="A41" s="135"/>
      <c r="B41" s="136"/>
      <c r="C41" s="136"/>
      <c r="D41" s="136"/>
      <c r="E41" s="148"/>
      <c r="F41" s="230"/>
      <c r="G41" s="219"/>
      <c r="H41" s="364"/>
      <c r="I41" s="365"/>
      <c r="J41" s="366"/>
      <c r="K41" s="150"/>
      <c r="L41" s="150" t="s">
        <v>224</v>
      </c>
      <c r="M41" s="150"/>
      <c r="N41" s="150"/>
      <c r="O41" s="150"/>
      <c r="P41" s="150"/>
      <c r="Q41" s="150"/>
      <c r="R41" s="150"/>
      <c r="S41" s="150"/>
      <c r="T41" s="150"/>
      <c r="U41" s="150"/>
      <c r="V41" s="150"/>
      <c r="W41" s="150"/>
      <c r="X41" s="150"/>
      <c r="Y41" s="150"/>
      <c r="Z41" s="150"/>
      <c r="AA41" s="150"/>
      <c r="AB41" s="150"/>
      <c r="AC41" s="150"/>
      <c r="AD41" s="150"/>
      <c r="AE41" s="150"/>
      <c r="AF41" s="150"/>
      <c r="AH41" s="234"/>
      <c r="AI41" s="234"/>
      <c r="AJ41" s="228"/>
      <c r="AK41" s="228"/>
      <c r="AL41" s="228"/>
      <c r="AM41" s="234"/>
      <c r="AN41" s="150"/>
      <c r="AO41" s="150"/>
      <c r="AP41" s="385"/>
      <c r="AQ41" s="385"/>
      <c r="AR41" s="385"/>
      <c r="AS41" s="385"/>
      <c r="AT41" s="385"/>
      <c r="AU41" s="385"/>
      <c r="AV41" s="385"/>
      <c r="AW41" s="385"/>
      <c r="AX41" s="385"/>
      <c r="AY41" s="385"/>
      <c r="AZ41" s="385"/>
      <c r="BA41" s="385"/>
      <c r="BB41" s="385"/>
      <c r="BC41" s="224"/>
      <c r="BD41" s="224"/>
      <c r="BE41" s="224" t="s">
        <v>165</v>
      </c>
      <c r="BF41" s="224"/>
      <c r="BG41" s="224"/>
      <c r="BH41" s="370"/>
      <c r="BI41" s="370"/>
      <c r="BJ41" s="370"/>
      <c r="BK41" s="370"/>
      <c r="BL41" s="370"/>
      <c r="BM41" s="220"/>
      <c r="BN41" s="220" t="s">
        <v>166</v>
      </c>
      <c r="BO41" s="220"/>
      <c r="BP41" s="220"/>
      <c r="BQ41" s="220"/>
      <c r="BR41" s="220"/>
      <c r="BS41" s="220"/>
      <c r="BT41" s="225"/>
      <c r="BU41" s="225"/>
      <c r="BV41" s="225"/>
      <c r="BW41" s="225"/>
      <c r="BX41" s="225"/>
      <c r="BY41" s="219"/>
      <c r="BZ41" s="219"/>
      <c r="CA41" s="219"/>
      <c r="CB41" s="219"/>
      <c r="CC41" s="219"/>
      <c r="CD41" s="223"/>
      <c r="CE41" s="223"/>
      <c r="CF41" s="223"/>
      <c r="CG41" s="223"/>
      <c r="CH41" s="223"/>
      <c r="CI41" s="226"/>
      <c r="CJ41" s="226"/>
      <c r="CK41" s="226"/>
      <c r="CL41" s="226"/>
      <c r="CM41" s="226"/>
      <c r="CN41" s="226"/>
      <c r="CO41" s="226"/>
      <c r="CP41" s="226"/>
      <c r="CQ41" s="226"/>
      <c r="CR41" s="226"/>
      <c r="CS41" s="223"/>
      <c r="CT41" s="223"/>
      <c r="CU41" s="223"/>
      <c r="CV41" s="223"/>
      <c r="CW41" s="223"/>
      <c r="CX41" s="223"/>
      <c r="CY41" s="223"/>
      <c r="CZ41" s="223"/>
      <c r="DA41" s="223"/>
      <c r="DB41" s="223"/>
      <c r="DC41" s="223"/>
      <c r="DD41" s="223"/>
      <c r="DE41" s="153"/>
      <c r="DF41" s="141"/>
      <c r="DG41" s="142"/>
      <c r="DH41" s="142"/>
      <c r="DI41" s="142"/>
    </row>
    <row r="42" spans="1:113" s="139" customFormat="1" ht="18" customHeight="1" x14ac:dyDescent="0.35">
      <c r="A42" s="135"/>
      <c r="B42" s="136"/>
      <c r="C42" s="136"/>
      <c r="D42" s="136"/>
      <c r="E42" s="148"/>
      <c r="F42" s="230"/>
      <c r="G42" s="219"/>
      <c r="H42" s="364"/>
      <c r="I42" s="365"/>
      <c r="J42" s="366"/>
      <c r="K42" s="150"/>
      <c r="L42" s="150" t="s">
        <v>224</v>
      </c>
      <c r="M42" s="150"/>
      <c r="N42" s="150"/>
      <c r="O42" s="150"/>
      <c r="P42" s="150"/>
      <c r="Q42" s="150"/>
      <c r="R42" s="150"/>
      <c r="S42" s="150"/>
      <c r="T42" s="150"/>
      <c r="U42" s="150"/>
      <c r="V42" s="150"/>
      <c r="W42" s="150"/>
      <c r="X42" s="150"/>
      <c r="Y42" s="150"/>
      <c r="Z42" s="150"/>
      <c r="AA42" s="150"/>
      <c r="AB42" s="150"/>
      <c r="AC42" s="150"/>
      <c r="AD42" s="150"/>
      <c r="AE42" s="150"/>
      <c r="AF42" s="150"/>
      <c r="AH42" s="234"/>
      <c r="AI42" s="234"/>
      <c r="AJ42" s="228"/>
      <c r="AK42" s="228"/>
      <c r="AL42" s="228"/>
      <c r="AM42" s="234"/>
      <c r="AN42" s="150"/>
      <c r="AO42" s="150"/>
      <c r="AP42" s="385"/>
      <c r="AQ42" s="385"/>
      <c r="AR42" s="385"/>
      <c r="AS42" s="385"/>
      <c r="AT42" s="385"/>
      <c r="AU42" s="385"/>
      <c r="AV42" s="385"/>
      <c r="AW42" s="385"/>
      <c r="AX42" s="385"/>
      <c r="AY42" s="385"/>
      <c r="AZ42" s="385"/>
      <c r="BA42" s="385"/>
      <c r="BB42" s="385"/>
      <c r="BC42" s="224"/>
      <c r="BD42" s="224"/>
      <c r="BE42" s="224" t="s">
        <v>165</v>
      </c>
      <c r="BF42" s="224"/>
      <c r="BG42" s="224"/>
      <c r="BH42" s="370"/>
      <c r="BI42" s="370"/>
      <c r="BJ42" s="370"/>
      <c r="BK42" s="370"/>
      <c r="BL42" s="370"/>
      <c r="BM42" s="220"/>
      <c r="BN42" s="220" t="s">
        <v>166</v>
      </c>
      <c r="BO42" s="220"/>
      <c r="BP42" s="220"/>
      <c r="BQ42" s="220"/>
      <c r="BR42" s="220"/>
      <c r="BS42" s="220"/>
      <c r="BT42" s="225"/>
      <c r="BU42" s="225"/>
      <c r="BV42" s="225"/>
      <c r="BW42" s="225"/>
      <c r="BX42" s="225"/>
      <c r="BY42" s="219"/>
      <c r="BZ42" s="219"/>
      <c r="CA42" s="219"/>
      <c r="CB42" s="219"/>
      <c r="CC42" s="219"/>
      <c r="CD42" s="223"/>
      <c r="CE42" s="223"/>
      <c r="CF42" s="223"/>
      <c r="CG42" s="223"/>
      <c r="CH42" s="223"/>
      <c r="CI42" s="226"/>
      <c r="CJ42" s="226"/>
      <c r="CK42" s="226"/>
      <c r="CL42" s="226"/>
      <c r="CM42" s="226"/>
      <c r="CN42" s="226"/>
      <c r="CO42" s="226"/>
      <c r="CP42" s="226"/>
      <c r="CQ42" s="226"/>
      <c r="CR42" s="226"/>
      <c r="CS42" s="223"/>
      <c r="CT42" s="223"/>
      <c r="CU42" s="223"/>
      <c r="CV42" s="223"/>
      <c r="CW42" s="223"/>
      <c r="CX42" s="223"/>
      <c r="CY42" s="223"/>
      <c r="CZ42" s="223"/>
      <c r="DA42" s="223"/>
      <c r="DB42" s="223"/>
      <c r="DC42" s="223"/>
      <c r="DD42" s="223"/>
      <c r="DE42" s="153"/>
      <c r="DF42" s="141"/>
      <c r="DG42" s="142"/>
      <c r="DH42" s="142"/>
      <c r="DI42" s="142"/>
    </row>
    <row r="43" spans="1:113" s="139" customFormat="1" ht="18" customHeight="1" x14ac:dyDescent="0.35">
      <c r="A43" s="135"/>
      <c r="B43" s="136"/>
      <c r="C43" s="136"/>
      <c r="D43" s="136"/>
      <c r="E43" s="148"/>
      <c r="F43" s="230"/>
      <c r="G43" s="219"/>
      <c r="H43" s="228"/>
      <c r="I43" s="228"/>
      <c r="J43" s="228"/>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34"/>
      <c r="AH43" s="234"/>
      <c r="AI43" s="234"/>
      <c r="AJ43" s="228"/>
      <c r="AK43" s="228"/>
      <c r="AL43" s="228"/>
      <c r="AM43" s="234"/>
      <c r="AN43" s="219"/>
      <c r="AO43" s="219"/>
      <c r="AP43" s="222"/>
      <c r="AQ43" s="222"/>
      <c r="AR43" s="222"/>
      <c r="AS43" s="222"/>
      <c r="AT43" s="222"/>
      <c r="AU43" s="222"/>
      <c r="AV43" s="222"/>
      <c r="AW43" s="222"/>
      <c r="AX43" s="222"/>
      <c r="AY43" s="222"/>
      <c r="AZ43" s="222"/>
      <c r="BA43" s="222"/>
      <c r="BB43" s="222"/>
      <c r="BC43" s="224"/>
      <c r="BD43" s="224"/>
      <c r="BE43" s="224"/>
      <c r="BF43" s="224"/>
      <c r="BG43" s="224"/>
      <c r="BH43" s="235"/>
      <c r="BI43" s="235"/>
      <c r="BJ43" s="235"/>
      <c r="BK43" s="235"/>
      <c r="BL43" s="235"/>
      <c r="BM43" s="220"/>
      <c r="BN43" s="220"/>
      <c r="BO43" s="220"/>
      <c r="BP43" s="220"/>
      <c r="BQ43" s="220"/>
      <c r="BR43" s="220"/>
      <c r="BS43" s="220"/>
      <c r="BT43" s="225"/>
      <c r="BU43" s="225"/>
      <c r="BV43" s="225"/>
      <c r="BW43" s="225"/>
      <c r="BX43" s="225"/>
      <c r="BY43" s="219"/>
      <c r="BZ43" s="219"/>
      <c r="CA43" s="219"/>
      <c r="CB43" s="219"/>
      <c r="CC43" s="219"/>
      <c r="CD43" s="223"/>
      <c r="CE43" s="223"/>
      <c r="CF43" s="223"/>
      <c r="CG43" s="223"/>
      <c r="CH43" s="223"/>
      <c r="CI43" s="226"/>
      <c r="CJ43" s="226"/>
      <c r="CK43" s="226"/>
      <c r="CL43" s="226"/>
      <c r="CM43" s="226"/>
      <c r="CN43" s="226"/>
      <c r="CO43" s="226"/>
      <c r="CP43" s="226"/>
      <c r="CQ43" s="226"/>
      <c r="CR43" s="226"/>
      <c r="CS43" s="223"/>
      <c r="CT43" s="223"/>
      <c r="CU43" s="223"/>
      <c r="CV43" s="223"/>
      <c r="CW43" s="223"/>
      <c r="CX43" s="223"/>
      <c r="CY43" s="223"/>
      <c r="CZ43" s="223"/>
      <c r="DA43" s="223"/>
      <c r="DB43" s="223"/>
      <c r="DC43" s="223"/>
      <c r="DD43" s="223"/>
      <c r="DE43" s="153"/>
      <c r="DF43" s="141"/>
      <c r="DG43" s="142"/>
      <c r="DH43" s="142"/>
      <c r="DI43" s="142"/>
    </row>
    <row r="44" spans="1:113" s="139" customFormat="1" ht="18" customHeight="1" x14ac:dyDescent="0.35">
      <c r="A44" s="135"/>
      <c r="B44" s="136"/>
      <c r="C44" s="136"/>
      <c r="D44" s="136"/>
      <c r="E44" s="148"/>
      <c r="F44" s="152"/>
      <c r="G44" s="219"/>
      <c r="H44" s="364"/>
      <c r="I44" s="365"/>
      <c r="J44" s="366"/>
      <c r="K44" s="227"/>
      <c r="L44" s="151" t="s">
        <v>225</v>
      </c>
      <c r="M44" s="151"/>
      <c r="N44" s="151"/>
      <c r="O44" s="151"/>
      <c r="P44" s="151"/>
      <c r="Q44" s="150"/>
      <c r="R44" s="150"/>
      <c r="S44" s="150"/>
      <c r="T44" s="150"/>
      <c r="U44" s="150"/>
      <c r="V44" s="150"/>
      <c r="W44" s="150"/>
      <c r="X44" s="150"/>
      <c r="Y44" s="150"/>
      <c r="Z44" s="150"/>
      <c r="AA44" s="150"/>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153"/>
      <c r="DF44" s="141"/>
      <c r="DG44" s="142"/>
      <c r="DH44" s="142"/>
      <c r="DI44" s="142"/>
    </row>
    <row r="45" spans="1:113" s="139" customFormat="1" ht="18" customHeight="1" x14ac:dyDescent="0.35">
      <c r="A45" s="135"/>
      <c r="B45" s="136"/>
      <c r="C45" s="136"/>
      <c r="D45" s="136"/>
      <c r="E45" s="148"/>
      <c r="F45" s="156"/>
      <c r="G45" s="150"/>
      <c r="H45" s="364"/>
      <c r="I45" s="365"/>
      <c r="J45" s="366"/>
      <c r="K45" s="227"/>
      <c r="L45" s="151" t="s">
        <v>225</v>
      </c>
      <c r="M45" s="151"/>
      <c r="N45" s="151"/>
      <c r="O45" s="151"/>
      <c r="P45" s="151"/>
      <c r="Q45" s="150"/>
      <c r="R45" s="150"/>
      <c r="S45" s="150"/>
      <c r="T45" s="150"/>
      <c r="U45" s="150"/>
      <c r="V45" s="150"/>
      <c r="W45" s="150"/>
      <c r="X45" s="150"/>
      <c r="Y45" s="150"/>
      <c r="Z45" s="150"/>
      <c r="AA45" s="150"/>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153"/>
      <c r="DF45" s="141"/>
      <c r="DG45" s="142"/>
      <c r="DH45" s="142"/>
      <c r="DI45" s="142"/>
    </row>
    <row r="46" spans="1:113" s="35" customFormat="1" ht="5.0999999999999996" customHeight="1" thickBot="1" x14ac:dyDescent="0.35">
      <c r="A46" s="108"/>
      <c r="B46" s="113"/>
      <c r="C46" s="47"/>
      <c r="D46" s="62"/>
      <c r="E46" s="70"/>
      <c r="F46" s="119"/>
      <c r="G46" s="120"/>
      <c r="H46" s="120"/>
      <c r="I46" s="120"/>
      <c r="J46" s="120"/>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20"/>
      <c r="BI46" s="121"/>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68"/>
      <c r="CZ46" s="68"/>
      <c r="DA46" s="68"/>
      <c r="DB46" s="68"/>
      <c r="DC46" s="68"/>
      <c r="DD46" s="68"/>
      <c r="DE46" s="71"/>
      <c r="DF46" s="110"/>
      <c r="DG46" s="82"/>
      <c r="DH46" s="82"/>
      <c r="DI46" s="82"/>
    </row>
    <row r="47" spans="1:113" s="35" customFormat="1" ht="3" customHeight="1" thickTop="1" x14ac:dyDescent="0.25">
      <c r="A47" s="108"/>
      <c r="B47" s="102"/>
      <c r="C47" s="103"/>
      <c r="D47" s="104"/>
      <c r="E47" s="122"/>
      <c r="F47" s="123"/>
      <c r="G47" s="124"/>
      <c r="H47" s="124"/>
      <c r="I47" s="124"/>
      <c r="J47" s="124"/>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4"/>
      <c r="BI47" s="124"/>
      <c r="BJ47" s="124"/>
      <c r="BK47" s="126"/>
      <c r="BL47" s="124"/>
      <c r="BM47" s="124"/>
      <c r="BN47" s="124"/>
      <c r="BO47" s="124"/>
      <c r="BP47" s="126"/>
      <c r="BQ47" s="124"/>
      <c r="BR47" s="124"/>
      <c r="BS47" s="124"/>
      <c r="BT47" s="124"/>
      <c r="BU47" s="127"/>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4"/>
      <c r="CR47" s="124"/>
      <c r="CS47" s="124"/>
      <c r="CT47" s="123"/>
      <c r="CU47" s="123"/>
      <c r="CV47" s="123"/>
      <c r="CW47" s="126"/>
      <c r="CX47" s="126"/>
      <c r="CY47" s="129"/>
      <c r="CZ47" s="130"/>
      <c r="DA47" s="129"/>
      <c r="DB47" s="129"/>
      <c r="DC47" s="129"/>
      <c r="DD47" s="129"/>
      <c r="DE47" s="131"/>
      <c r="DF47" s="111"/>
    </row>
    <row r="48" spans="1:113" ht="20.25" x14ac:dyDescent="0.3">
      <c r="A48" s="8"/>
      <c r="B48" s="107" t="s">
        <v>11</v>
      </c>
      <c r="C48" s="90"/>
      <c r="D48" s="132"/>
      <c r="E48" s="133" t="s">
        <v>13</v>
      </c>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33"/>
      <c r="DB48" s="33"/>
      <c r="DC48" s="33"/>
      <c r="DD48" s="33"/>
      <c r="DE48" s="1"/>
      <c r="DF48" s="11"/>
      <c r="DG48" s="7"/>
      <c r="DH48" s="7"/>
      <c r="DI48" s="7"/>
    </row>
    <row r="49" spans="1:113" ht="16.5" x14ac:dyDescent="0.25">
      <c r="A49" s="8"/>
      <c r="B49" s="33"/>
      <c r="C49" s="33"/>
      <c r="D49" s="33"/>
      <c r="E49" s="26"/>
      <c r="F49" s="35"/>
      <c r="G49" s="35"/>
      <c r="H49" s="36" t="s">
        <v>14</v>
      </c>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53"/>
      <c r="AM49" s="53"/>
      <c r="AN49" s="53"/>
      <c r="AO49" s="53"/>
      <c r="AP49" s="80"/>
      <c r="AQ49" s="54"/>
      <c r="AT49" s="43"/>
      <c r="AU49" s="43"/>
      <c r="AV49" s="43"/>
      <c r="AW49" s="43"/>
      <c r="AX49" s="36"/>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80"/>
      <c r="CB49" s="80"/>
      <c r="CC49" s="80"/>
      <c r="CD49" s="39"/>
      <c r="CE49" s="39"/>
      <c r="CF49" s="39"/>
      <c r="CG49" s="37"/>
      <c r="CH49" s="38" t="s">
        <v>15</v>
      </c>
      <c r="CI49" s="39"/>
      <c r="CJ49" s="39"/>
      <c r="CK49" s="39"/>
      <c r="CL49" s="39"/>
      <c r="CM49" s="39"/>
      <c r="CN49" s="39"/>
      <c r="CO49" s="39"/>
      <c r="CP49" s="40"/>
      <c r="CQ49" s="39" t="s">
        <v>16</v>
      </c>
      <c r="CR49" s="39"/>
      <c r="CS49" s="39"/>
      <c r="CT49" s="39"/>
      <c r="CU49" s="39"/>
      <c r="CV49" s="39"/>
      <c r="CW49" s="39"/>
      <c r="CX49" s="39"/>
      <c r="CY49" s="57"/>
      <c r="CZ49" s="41"/>
      <c r="DA49" s="31"/>
      <c r="DB49" s="31"/>
      <c r="DC49" s="31"/>
      <c r="DD49" s="31"/>
      <c r="DE49" s="1"/>
      <c r="DF49" s="11"/>
      <c r="DG49" s="7"/>
      <c r="DH49" s="7"/>
      <c r="DI49" s="7"/>
    </row>
    <row r="50" spans="1:113" ht="16.5" x14ac:dyDescent="0.25">
      <c r="A50" s="8"/>
      <c r="B50" s="33"/>
      <c r="C50" s="33"/>
      <c r="D50" s="33"/>
      <c r="E50" s="26"/>
      <c r="F50" s="35"/>
      <c r="G50" s="35"/>
      <c r="H50" s="42" t="s">
        <v>17</v>
      </c>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52"/>
      <c r="AM50" s="52"/>
      <c r="AN50" s="52"/>
      <c r="AO50" s="52"/>
      <c r="AP50" s="60"/>
      <c r="AQ50" s="55"/>
      <c r="AT50" s="43"/>
      <c r="AU50" s="43"/>
      <c r="AV50" s="43"/>
      <c r="AW50" s="43"/>
      <c r="AX50" s="27"/>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72"/>
      <c r="CB50" s="72"/>
      <c r="CC50" s="72"/>
      <c r="CD50" s="45"/>
      <c r="CE50" s="45"/>
      <c r="CF50" s="45"/>
      <c r="CG50" s="28"/>
      <c r="CH50" s="44" t="s">
        <v>18</v>
      </c>
      <c r="CI50" s="45"/>
      <c r="CJ50" s="45"/>
      <c r="CK50" s="45"/>
      <c r="CL50" s="45"/>
      <c r="CM50" s="45"/>
      <c r="CN50" s="45"/>
      <c r="CO50" s="45"/>
      <c r="CP50" s="46"/>
      <c r="CQ50" s="45" t="s">
        <v>19</v>
      </c>
      <c r="CR50" s="45"/>
      <c r="CS50" s="45"/>
      <c r="CT50" s="45"/>
      <c r="CU50" s="45"/>
      <c r="CV50" s="45"/>
      <c r="CW50" s="45"/>
      <c r="CX50" s="45"/>
      <c r="CY50" s="58"/>
      <c r="CZ50" s="47"/>
      <c r="DA50" s="32"/>
      <c r="DB50" s="32"/>
      <c r="DC50" s="32"/>
      <c r="DD50" s="32"/>
      <c r="DE50" s="1"/>
      <c r="DF50" s="11"/>
      <c r="DG50" s="7"/>
      <c r="DH50" s="7"/>
      <c r="DI50" s="7"/>
    </row>
    <row r="51" spans="1:113" ht="16.5" x14ac:dyDescent="0.25">
      <c r="A51" s="8"/>
      <c r="B51" s="33"/>
      <c r="C51" s="33"/>
      <c r="D51" s="33"/>
      <c r="E51" s="26"/>
      <c r="F51" s="35"/>
      <c r="G51" s="35"/>
      <c r="H51" s="42" t="s">
        <v>20</v>
      </c>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52"/>
      <c r="AM51" s="52"/>
      <c r="AN51" s="52"/>
      <c r="AO51" s="52"/>
      <c r="AP51" s="60"/>
      <c r="AQ51" s="55"/>
      <c r="AT51" s="43"/>
      <c r="AU51" s="43"/>
      <c r="AV51" s="43"/>
      <c r="AW51" s="43"/>
      <c r="AX51" s="29" t="s">
        <v>21</v>
      </c>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72"/>
      <c r="CB51" s="72"/>
      <c r="CC51" s="72"/>
      <c r="CD51" s="48"/>
      <c r="CE51" s="48"/>
      <c r="CF51" s="48"/>
      <c r="CG51" s="28"/>
      <c r="CH51" s="372"/>
      <c r="CI51" s="373"/>
      <c r="CJ51" s="373"/>
      <c r="CK51" s="373"/>
      <c r="CL51" s="373"/>
      <c r="CM51" s="373"/>
      <c r="CN51" s="373"/>
      <c r="CO51" s="373"/>
      <c r="CP51" s="374"/>
      <c r="CQ51" s="375"/>
      <c r="CR51" s="376"/>
      <c r="CS51" s="376"/>
      <c r="CT51" s="376"/>
      <c r="CU51" s="376"/>
      <c r="CV51" s="376"/>
      <c r="CW51" s="376"/>
      <c r="CX51" s="376"/>
      <c r="CY51" s="377"/>
      <c r="CZ51" s="47"/>
      <c r="DA51" s="33"/>
      <c r="DB51" s="33"/>
      <c r="DC51" s="33"/>
      <c r="DD51" s="33"/>
      <c r="DE51" s="1"/>
      <c r="DF51" s="11"/>
      <c r="DG51" s="7"/>
      <c r="DH51" s="7"/>
      <c r="DI51" s="7"/>
    </row>
    <row r="52" spans="1:113" ht="16.5" x14ac:dyDescent="0.25">
      <c r="A52" s="8"/>
      <c r="B52" s="33"/>
      <c r="C52" s="33"/>
      <c r="D52" s="33"/>
      <c r="E52" s="26"/>
      <c r="F52" s="35"/>
      <c r="G52" s="35"/>
      <c r="H52" s="42" t="s">
        <v>22</v>
      </c>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52"/>
      <c r="AM52" s="52"/>
      <c r="AN52" s="52"/>
      <c r="AO52" s="52"/>
      <c r="AP52" s="60"/>
      <c r="AQ52" s="55"/>
      <c r="AT52" s="43"/>
      <c r="AU52" s="43"/>
      <c r="AV52" s="43"/>
      <c r="AW52" s="43"/>
      <c r="AX52" s="29" t="s">
        <v>43</v>
      </c>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72"/>
      <c r="CB52" s="72"/>
      <c r="CC52" s="72"/>
      <c r="CD52" s="81"/>
      <c r="CE52" s="81"/>
      <c r="CF52" s="81"/>
      <c r="CG52" s="28"/>
      <c r="CH52" s="375"/>
      <c r="CI52" s="376"/>
      <c r="CJ52" s="376"/>
      <c r="CK52" s="376"/>
      <c r="CL52" s="376"/>
      <c r="CM52" s="376"/>
      <c r="CN52" s="376"/>
      <c r="CO52" s="376"/>
      <c r="CP52" s="377"/>
      <c r="CQ52" s="375"/>
      <c r="CR52" s="376"/>
      <c r="CS52" s="376"/>
      <c r="CT52" s="376"/>
      <c r="CU52" s="376"/>
      <c r="CV52" s="376"/>
      <c r="CW52" s="376"/>
      <c r="CX52" s="376"/>
      <c r="CY52" s="377"/>
      <c r="CZ52" s="49"/>
      <c r="DA52" s="34"/>
      <c r="DB52" s="34"/>
      <c r="DC52" s="34"/>
      <c r="DD52" s="34"/>
      <c r="DE52" s="1"/>
      <c r="DF52" s="11"/>
      <c r="DG52" s="7"/>
      <c r="DH52" s="7"/>
      <c r="DI52" s="7"/>
    </row>
    <row r="53" spans="1:113" ht="16.5" x14ac:dyDescent="0.25">
      <c r="A53" s="8"/>
      <c r="B53" s="33"/>
      <c r="C53" s="33"/>
      <c r="D53" s="33"/>
      <c r="E53" s="26"/>
      <c r="F53" s="35"/>
      <c r="G53" s="35"/>
      <c r="H53" s="42" t="s">
        <v>23</v>
      </c>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52"/>
      <c r="AM53" s="52"/>
      <c r="AN53" s="52"/>
      <c r="AO53" s="52"/>
      <c r="AP53" s="60"/>
      <c r="AQ53" s="55"/>
      <c r="AT53" s="52"/>
      <c r="AU53" s="60"/>
      <c r="AV53" s="43"/>
      <c r="AW53" s="43"/>
      <c r="AX53" s="27"/>
      <c r="AY53" s="28"/>
      <c r="AZ53" s="28"/>
      <c r="BA53" s="28"/>
      <c r="BB53" s="28"/>
      <c r="BC53" s="28"/>
      <c r="BD53" s="28"/>
      <c r="BE53" s="28"/>
      <c r="BF53" s="28"/>
      <c r="BG53" s="28"/>
      <c r="BH53" s="28"/>
      <c r="BI53" s="28"/>
      <c r="BJ53" s="30" t="s">
        <v>24</v>
      </c>
      <c r="BK53" s="28"/>
      <c r="BL53" s="28"/>
      <c r="BM53" s="28"/>
      <c r="BN53" s="28"/>
      <c r="BO53" s="28"/>
      <c r="BP53" s="28"/>
      <c r="BQ53" s="28"/>
      <c r="BR53" s="28"/>
      <c r="BS53" s="28"/>
      <c r="BT53" s="28"/>
      <c r="BU53" s="28"/>
      <c r="BV53" s="28"/>
      <c r="BW53" s="28"/>
      <c r="BX53" s="28"/>
      <c r="BY53" s="28"/>
      <c r="BZ53" s="28"/>
      <c r="CA53" s="72"/>
      <c r="CB53" s="72"/>
      <c r="CC53" s="72"/>
      <c r="CD53" s="51"/>
      <c r="CE53" s="51"/>
      <c r="CF53" s="51"/>
      <c r="CG53" s="28"/>
      <c r="CH53" s="372"/>
      <c r="CI53" s="373"/>
      <c r="CJ53" s="373"/>
      <c r="CK53" s="373"/>
      <c r="CL53" s="373"/>
      <c r="CM53" s="373"/>
      <c r="CN53" s="373"/>
      <c r="CO53" s="373"/>
      <c r="CP53" s="374"/>
      <c r="CQ53" s="372"/>
      <c r="CR53" s="373"/>
      <c r="CS53" s="373"/>
      <c r="CT53" s="373"/>
      <c r="CU53" s="373"/>
      <c r="CV53" s="373"/>
      <c r="CW53" s="373"/>
      <c r="CX53" s="373"/>
      <c r="CY53" s="374"/>
      <c r="CZ53" s="47"/>
      <c r="DA53" s="33"/>
      <c r="DB53" s="33"/>
      <c r="DC53" s="33"/>
      <c r="DD53" s="33"/>
      <c r="DE53" s="1"/>
      <c r="DF53" s="11"/>
      <c r="DG53" s="7"/>
      <c r="DH53" s="7"/>
      <c r="DI53" s="7"/>
    </row>
    <row r="54" spans="1:113" ht="16.5" x14ac:dyDescent="0.25">
      <c r="A54" s="8"/>
      <c r="B54" s="33"/>
      <c r="C54" s="33"/>
      <c r="D54" s="33"/>
      <c r="E54" s="26"/>
      <c r="F54" s="35"/>
      <c r="G54" s="35"/>
      <c r="H54" s="42" t="s">
        <v>25</v>
      </c>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43"/>
      <c r="AH54" s="43"/>
      <c r="AI54" s="43"/>
      <c r="AJ54" s="43"/>
      <c r="AK54" s="43"/>
      <c r="AL54" s="52"/>
      <c r="AM54" s="52"/>
      <c r="AN54" s="52"/>
      <c r="AO54" s="52"/>
      <c r="AP54" s="60"/>
      <c r="AQ54" s="55"/>
      <c r="AT54" s="52"/>
      <c r="AU54" s="60"/>
      <c r="AV54" s="43"/>
      <c r="AW54" s="43"/>
      <c r="AX54" s="27"/>
      <c r="AY54" s="28"/>
      <c r="AZ54" s="28"/>
      <c r="BA54" s="28"/>
      <c r="BB54" s="28"/>
      <c r="BC54" s="28"/>
      <c r="BD54" s="28"/>
      <c r="BE54" s="28"/>
      <c r="BF54" s="28"/>
      <c r="BG54" s="28"/>
      <c r="BH54" s="28"/>
      <c r="BI54" s="28"/>
      <c r="BJ54" s="30" t="s">
        <v>26</v>
      </c>
      <c r="BK54" s="28"/>
      <c r="BL54" s="28"/>
      <c r="BM54" s="28"/>
      <c r="BN54" s="28"/>
      <c r="BO54" s="28"/>
      <c r="BP54" s="28"/>
      <c r="BQ54" s="28"/>
      <c r="BR54" s="28"/>
      <c r="BS54" s="28"/>
      <c r="BT54" s="28"/>
      <c r="BU54" s="28"/>
      <c r="BV54" s="28"/>
      <c r="BW54" s="28"/>
      <c r="BX54" s="28"/>
      <c r="BY54" s="28"/>
      <c r="BZ54" s="28"/>
      <c r="CA54" s="72"/>
      <c r="CB54" s="72"/>
      <c r="CC54" s="72"/>
      <c r="CD54" s="51"/>
      <c r="CE54" s="51"/>
      <c r="CF54" s="51"/>
      <c r="CG54" s="28"/>
      <c r="CH54" s="372"/>
      <c r="CI54" s="373"/>
      <c r="CJ54" s="373"/>
      <c r="CK54" s="373"/>
      <c r="CL54" s="373"/>
      <c r="CM54" s="373"/>
      <c r="CN54" s="373"/>
      <c r="CO54" s="373"/>
      <c r="CP54" s="374"/>
      <c r="CQ54" s="372"/>
      <c r="CR54" s="373"/>
      <c r="CS54" s="373"/>
      <c r="CT54" s="373"/>
      <c r="CU54" s="373"/>
      <c r="CV54" s="373"/>
      <c r="CW54" s="373"/>
      <c r="CX54" s="373"/>
      <c r="CY54" s="374"/>
      <c r="CZ54" s="47"/>
      <c r="DA54" s="33"/>
      <c r="DB54" s="33"/>
      <c r="DC54" s="33"/>
      <c r="DD54" s="33"/>
      <c r="DE54" s="1"/>
      <c r="DF54" s="11"/>
      <c r="DG54" s="7"/>
      <c r="DH54" s="7"/>
      <c r="DI54" s="7"/>
    </row>
    <row r="55" spans="1:113" ht="16.5" x14ac:dyDescent="0.25">
      <c r="A55" s="8"/>
      <c r="B55" s="33"/>
      <c r="C55" s="33"/>
      <c r="D55" s="33"/>
      <c r="E55" s="26"/>
      <c r="F55" s="35"/>
      <c r="G55" s="35"/>
      <c r="H55" s="27" t="s">
        <v>27</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50"/>
      <c r="AM55" s="50"/>
      <c r="AN55" s="50"/>
      <c r="AO55" s="50"/>
      <c r="AP55" s="72"/>
      <c r="AQ55" s="56"/>
      <c r="AT55" s="52"/>
      <c r="AU55" s="60"/>
      <c r="AV55" s="43"/>
      <c r="AW55" s="43"/>
      <c r="AX55" s="27"/>
      <c r="AY55" s="28"/>
      <c r="AZ55" s="28"/>
      <c r="BA55" s="28"/>
      <c r="BB55" s="28"/>
      <c r="BC55" s="28"/>
      <c r="BD55" s="28"/>
      <c r="BE55" s="28"/>
      <c r="BF55" s="28"/>
      <c r="BG55" s="28"/>
      <c r="BH55" s="28"/>
      <c r="BI55" s="28"/>
      <c r="BJ55" s="30" t="s">
        <v>28</v>
      </c>
      <c r="BK55" s="28"/>
      <c r="BL55" s="28"/>
      <c r="BM55" s="28"/>
      <c r="BN55" s="28"/>
      <c r="BO55" s="28"/>
      <c r="BP55" s="28"/>
      <c r="BQ55" s="28"/>
      <c r="BR55" s="28"/>
      <c r="BS55" s="28"/>
      <c r="BT55" s="28"/>
      <c r="BU55" s="28"/>
      <c r="BV55" s="28"/>
      <c r="BW55" s="28"/>
      <c r="BX55" s="28"/>
      <c r="BY55" s="28"/>
      <c r="BZ55" s="28"/>
      <c r="CA55" s="72"/>
      <c r="CB55" s="72"/>
      <c r="CC55" s="72"/>
      <c r="CD55" s="51"/>
      <c r="CE55" s="51"/>
      <c r="CF55" s="51"/>
      <c r="CG55" s="28"/>
      <c r="CH55" s="378"/>
      <c r="CI55" s="379"/>
      <c r="CJ55" s="379"/>
      <c r="CK55" s="379"/>
      <c r="CL55" s="379"/>
      <c r="CM55" s="379"/>
      <c r="CN55" s="379"/>
      <c r="CO55" s="379"/>
      <c r="CP55" s="380"/>
      <c r="CQ55" s="372"/>
      <c r="CR55" s="373"/>
      <c r="CS55" s="373"/>
      <c r="CT55" s="373"/>
      <c r="CU55" s="373"/>
      <c r="CV55" s="373"/>
      <c r="CW55" s="373"/>
      <c r="CX55" s="373"/>
      <c r="CY55" s="374"/>
      <c r="CZ55" s="47"/>
      <c r="DA55" s="33"/>
      <c r="DB55" s="33"/>
      <c r="DC55" s="33"/>
      <c r="DD55" s="33"/>
      <c r="DE55" s="1"/>
      <c r="DF55" s="11"/>
      <c r="DG55" s="7"/>
      <c r="DH55" s="7"/>
      <c r="DI55" s="7"/>
    </row>
    <row r="56" spans="1:113" ht="12.95" customHeight="1" x14ac:dyDescent="0.25">
      <c r="A56" s="8"/>
      <c r="B56" s="33"/>
      <c r="C56" s="33"/>
      <c r="D56" s="33"/>
      <c r="E56" s="26"/>
      <c r="F56" s="35"/>
      <c r="G56" s="35"/>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52"/>
      <c r="AM56" s="52"/>
      <c r="AN56" s="52"/>
      <c r="AO56" s="52"/>
      <c r="AQ56" s="35"/>
      <c r="AS56" s="43"/>
      <c r="AT56" s="94" t="s">
        <v>44</v>
      </c>
      <c r="AU56" s="59"/>
      <c r="AV56" s="43"/>
      <c r="AW56" s="43"/>
      <c r="AX56" s="43"/>
      <c r="AY56" s="43"/>
      <c r="AZ56" s="43"/>
      <c r="BA56" s="43"/>
      <c r="BB56" s="43"/>
      <c r="BC56" s="43"/>
      <c r="BD56" s="43"/>
      <c r="BE56" s="43"/>
      <c r="BF56" s="43"/>
      <c r="BG56" s="43"/>
      <c r="BI56" s="43"/>
      <c r="BJ56" s="43"/>
      <c r="BK56" s="43"/>
      <c r="BL56" s="43"/>
      <c r="BM56" s="43"/>
      <c r="BN56" s="43"/>
      <c r="BO56" s="43"/>
      <c r="BP56" s="43"/>
      <c r="BQ56" s="43"/>
      <c r="BR56" s="43"/>
      <c r="BS56" s="43"/>
      <c r="BT56" s="43"/>
      <c r="BU56" s="43"/>
      <c r="BV56" s="43"/>
      <c r="BW56" s="43"/>
      <c r="BX56" s="43"/>
      <c r="BY56" s="43"/>
      <c r="BZ56" s="43"/>
      <c r="CA56" s="43"/>
      <c r="CB56" s="43"/>
      <c r="CC56" s="47"/>
      <c r="CD56" s="47"/>
      <c r="CE56" s="47"/>
      <c r="CF56" s="47"/>
      <c r="CG56" s="47"/>
      <c r="CH56" s="47"/>
      <c r="CI56" s="47"/>
      <c r="CJ56" s="158"/>
      <c r="CK56" s="47"/>
      <c r="CL56" s="47"/>
      <c r="CM56" s="47"/>
      <c r="CN56" s="47"/>
      <c r="CO56" s="47"/>
      <c r="CP56" s="47"/>
      <c r="CQ56" s="158"/>
      <c r="CR56" s="158"/>
      <c r="CS56" s="158"/>
      <c r="CT56" s="158"/>
      <c r="CU56" s="158"/>
      <c r="CV56" s="158"/>
      <c r="CW56" s="158"/>
      <c r="CX56" s="158"/>
      <c r="CY56" s="158"/>
      <c r="CZ56" s="47"/>
      <c r="DA56" s="33"/>
      <c r="DB56" s="33"/>
      <c r="DC56" s="33"/>
      <c r="DD56" s="33"/>
      <c r="DE56" s="1"/>
      <c r="DF56" s="11"/>
      <c r="DG56" s="7"/>
      <c r="DH56" s="7"/>
      <c r="DI56" s="7"/>
    </row>
    <row r="57" spans="1:113" ht="3" customHeight="1" thickBot="1" x14ac:dyDescent="0.3">
      <c r="A57" s="8"/>
      <c r="B57" s="33"/>
      <c r="C57" s="33"/>
      <c r="D57" s="33"/>
      <c r="E57" s="73"/>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5"/>
      <c r="DF57" s="11"/>
      <c r="DG57" s="7"/>
      <c r="DH57" s="7"/>
      <c r="DI57" s="7"/>
    </row>
    <row r="58" spans="1:113" ht="3" customHeight="1" thickTop="1" x14ac:dyDescent="0.25">
      <c r="A58" s="8"/>
      <c r="B58" s="102"/>
      <c r="C58" s="103"/>
      <c r="D58" s="104"/>
      <c r="E58" s="19"/>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1"/>
      <c r="DF58" s="11"/>
      <c r="DG58" s="7"/>
      <c r="DH58" s="7"/>
      <c r="DI58" s="7"/>
    </row>
    <row r="59" spans="1:113" ht="20.25" x14ac:dyDescent="0.3">
      <c r="A59" s="8"/>
      <c r="B59" s="107" t="s">
        <v>12</v>
      </c>
      <c r="C59" s="90"/>
      <c r="D59" s="105"/>
      <c r="E59" s="24" t="s">
        <v>29</v>
      </c>
      <c r="F59" s="64"/>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65"/>
      <c r="BP59" s="65"/>
      <c r="BQ59" s="65"/>
      <c r="BR59" s="65"/>
      <c r="BS59" s="66"/>
      <c r="BT59" s="65"/>
      <c r="BU59" s="65"/>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12"/>
      <c r="DF59" s="11"/>
      <c r="DG59" s="7"/>
      <c r="DH59" s="7"/>
      <c r="DI59" s="7"/>
    </row>
    <row r="60" spans="1:113" ht="12" customHeight="1" x14ac:dyDescent="0.25">
      <c r="A60" s="8"/>
      <c r="B60" s="33"/>
      <c r="C60" s="33"/>
      <c r="D60" s="33"/>
      <c r="E60" s="86" t="s">
        <v>30</v>
      </c>
      <c r="F60" s="89"/>
      <c r="G60" s="65"/>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65"/>
      <c r="BP60" s="65"/>
      <c r="BQ60" s="65"/>
      <c r="BR60" s="65"/>
      <c r="BS60" s="66"/>
      <c r="BT60" s="65"/>
      <c r="BU60" s="65"/>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12"/>
      <c r="DF60" s="11"/>
      <c r="DG60" s="7"/>
      <c r="DH60" s="7"/>
      <c r="DI60" s="7"/>
    </row>
    <row r="61" spans="1:113" ht="20.100000000000001" customHeight="1" x14ac:dyDescent="0.3">
      <c r="A61" s="8"/>
      <c r="B61" s="33"/>
      <c r="C61" s="33"/>
      <c r="D61" s="33"/>
      <c r="E61" s="87"/>
      <c r="F61" s="160" t="s">
        <v>31</v>
      </c>
      <c r="G61" s="161"/>
      <c r="H61" s="162"/>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4"/>
      <c r="AW61" s="164"/>
      <c r="AX61" s="164"/>
      <c r="AY61" s="164"/>
      <c r="AZ61" s="164"/>
      <c r="BA61" s="164"/>
      <c r="BB61" s="164"/>
      <c r="BC61" s="164"/>
      <c r="BD61" s="164"/>
      <c r="BE61" s="164"/>
      <c r="BF61" s="164"/>
      <c r="BG61" s="164"/>
      <c r="BH61" s="164"/>
      <c r="BI61" s="165"/>
      <c r="BJ61" s="165"/>
      <c r="BK61" s="165"/>
      <c r="BL61" s="165"/>
      <c r="BM61" s="165"/>
      <c r="BN61" s="165"/>
      <c r="BO61" s="165"/>
      <c r="BP61" s="165"/>
      <c r="BQ61" s="165"/>
      <c r="BR61" s="165"/>
      <c r="BS61" s="165"/>
      <c r="BT61" s="165"/>
      <c r="BU61" s="165"/>
      <c r="BV61" s="165"/>
      <c r="BW61" s="165"/>
      <c r="BX61" s="165"/>
      <c r="BY61" s="165"/>
      <c r="BZ61" s="165"/>
      <c r="CA61" s="166"/>
      <c r="CB61" s="166"/>
      <c r="CC61" s="166"/>
      <c r="CD61" s="166"/>
      <c r="CE61" s="166"/>
      <c r="CF61" s="166"/>
      <c r="CG61" s="166"/>
      <c r="CH61" s="166"/>
      <c r="CI61" s="166"/>
      <c r="CJ61" s="166"/>
      <c r="CK61" s="167"/>
      <c r="CL61" s="167"/>
      <c r="CM61" s="167"/>
      <c r="CN61" s="167"/>
      <c r="CO61" s="167"/>
      <c r="CP61" s="167"/>
      <c r="CQ61" s="167"/>
      <c r="CR61" s="167"/>
      <c r="CS61" s="167"/>
      <c r="CT61" s="167"/>
      <c r="CU61" s="167"/>
      <c r="CV61" s="167"/>
      <c r="CW61" s="167"/>
      <c r="CX61" s="168"/>
      <c r="CY61" s="168"/>
      <c r="CZ61" s="169"/>
      <c r="DA61" s="167"/>
      <c r="DB61" s="167"/>
      <c r="DC61" s="167"/>
      <c r="DD61" s="167"/>
      <c r="DE61" s="1"/>
      <c r="DF61" s="11"/>
      <c r="DG61" s="7"/>
      <c r="DH61" s="7"/>
      <c r="DI61" s="7"/>
    </row>
    <row r="62" spans="1:113" ht="12" customHeight="1" x14ac:dyDescent="0.25">
      <c r="A62" s="8"/>
      <c r="B62" s="33"/>
      <c r="C62" s="33"/>
      <c r="D62" s="33"/>
      <c r="E62" s="87"/>
      <c r="F62" s="170"/>
      <c r="G62" s="168"/>
      <c r="H62" s="171"/>
      <c r="I62" s="172" t="s">
        <v>32</v>
      </c>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3"/>
      <c r="BR62" s="173"/>
      <c r="BS62" s="173"/>
      <c r="BT62" s="173"/>
      <c r="BU62" s="173"/>
      <c r="BV62" s="173"/>
      <c r="BW62" s="171"/>
      <c r="BX62" s="174"/>
      <c r="BY62" s="175"/>
      <c r="BZ62" s="176" t="s">
        <v>33</v>
      </c>
      <c r="CA62" s="173"/>
      <c r="CB62" s="173"/>
      <c r="CC62" s="173"/>
      <c r="CD62" s="173"/>
      <c r="CE62" s="173"/>
      <c r="CF62" s="173"/>
      <c r="CG62" s="173"/>
      <c r="CH62" s="173"/>
      <c r="CI62" s="173"/>
      <c r="CJ62" s="173"/>
      <c r="CK62" s="173"/>
      <c r="CL62" s="173"/>
      <c r="CM62" s="173"/>
      <c r="CN62" s="173"/>
      <c r="CO62" s="173"/>
      <c r="CP62" s="173"/>
      <c r="CQ62" s="173"/>
      <c r="CR62" s="173"/>
      <c r="CS62" s="173"/>
      <c r="CT62" s="173"/>
      <c r="CU62" s="173"/>
      <c r="CV62" s="173"/>
      <c r="CW62" s="173"/>
      <c r="CX62" s="176"/>
      <c r="CY62" s="176"/>
      <c r="CZ62" s="177"/>
      <c r="DA62" s="173"/>
      <c r="DB62" s="173"/>
      <c r="DC62" s="173"/>
      <c r="DD62" s="173"/>
      <c r="DE62" s="95"/>
      <c r="DF62" s="96"/>
      <c r="DG62" s="91"/>
      <c r="DH62" s="7"/>
      <c r="DI62" s="7"/>
    </row>
    <row r="63" spans="1:113" ht="20.100000000000001" customHeight="1" x14ac:dyDescent="0.3">
      <c r="A63" s="8"/>
      <c r="B63" s="33"/>
      <c r="C63" s="33"/>
      <c r="D63" s="33"/>
      <c r="E63" s="87"/>
      <c r="F63" s="160" t="s">
        <v>34</v>
      </c>
      <c r="G63" s="161"/>
      <c r="H63" s="162"/>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4"/>
      <c r="AW63" s="164"/>
      <c r="AX63" s="164"/>
      <c r="AY63" s="164"/>
      <c r="AZ63" s="164"/>
      <c r="BA63" s="164"/>
      <c r="BB63" s="164"/>
      <c r="BC63" s="164"/>
      <c r="BD63" s="164"/>
      <c r="BE63" s="164"/>
      <c r="BF63" s="164"/>
      <c r="BG63" s="164"/>
      <c r="BH63" s="164"/>
      <c r="BI63" s="165"/>
      <c r="BJ63" s="165"/>
      <c r="BK63" s="165"/>
      <c r="BL63" s="165"/>
      <c r="BM63" s="165"/>
      <c r="BN63" s="165"/>
      <c r="BO63" s="165"/>
      <c r="BP63" s="165"/>
      <c r="BQ63" s="165"/>
      <c r="BR63" s="165"/>
      <c r="BS63" s="165"/>
      <c r="BT63" s="165"/>
      <c r="BU63" s="165"/>
      <c r="BV63" s="165"/>
      <c r="BW63" s="165"/>
      <c r="BX63" s="165"/>
      <c r="BY63" s="165"/>
      <c r="BZ63" s="165"/>
      <c r="CA63" s="166"/>
      <c r="CB63" s="166"/>
      <c r="CC63" s="166"/>
      <c r="CD63" s="166"/>
      <c r="CE63" s="166"/>
      <c r="CF63" s="166"/>
      <c r="CG63" s="166"/>
      <c r="CH63" s="166"/>
      <c r="CI63" s="166"/>
      <c r="CJ63" s="166"/>
      <c r="CK63" s="167"/>
      <c r="CL63" s="167"/>
      <c r="CM63" s="167"/>
      <c r="CN63" s="167"/>
      <c r="CO63" s="167"/>
      <c r="CP63" s="167"/>
      <c r="CQ63" s="167"/>
      <c r="CR63" s="167"/>
      <c r="CS63" s="167"/>
      <c r="CT63" s="167"/>
      <c r="CU63" s="167"/>
      <c r="CV63" s="167"/>
      <c r="CW63" s="167"/>
      <c r="CX63" s="168"/>
      <c r="CY63" s="168"/>
      <c r="CZ63" s="169"/>
      <c r="DA63" s="167"/>
      <c r="DB63" s="167"/>
      <c r="DC63" s="167"/>
      <c r="DD63" s="167"/>
      <c r="DE63" s="1"/>
      <c r="DF63" s="11"/>
      <c r="DG63" s="7"/>
      <c r="DH63" s="7"/>
      <c r="DI63" s="7"/>
    </row>
    <row r="64" spans="1:113" ht="12" customHeight="1" x14ac:dyDescent="0.3">
      <c r="A64" s="8"/>
      <c r="B64" s="33"/>
      <c r="C64" s="33"/>
      <c r="D64" s="33"/>
      <c r="E64" s="87"/>
      <c r="F64" s="160"/>
      <c r="G64" s="161"/>
      <c r="H64" s="162"/>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4"/>
      <c r="AW64" s="164"/>
      <c r="AX64" s="164"/>
      <c r="AY64" s="164"/>
      <c r="AZ64" s="164"/>
      <c r="BA64" s="164"/>
      <c r="BB64" s="164"/>
      <c r="BC64" s="164"/>
      <c r="BD64" s="164"/>
      <c r="BE64" s="164"/>
      <c r="BF64" s="164"/>
      <c r="BG64" s="164"/>
      <c r="BH64" s="164"/>
      <c r="BI64" s="165"/>
      <c r="BJ64" s="165"/>
      <c r="BK64" s="165"/>
      <c r="BL64" s="165"/>
      <c r="BM64" s="165"/>
      <c r="BN64" s="165"/>
      <c r="BO64" s="165"/>
      <c r="BP64" s="165"/>
      <c r="BQ64" s="165"/>
      <c r="BR64" s="165"/>
      <c r="BS64" s="165"/>
      <c r="BT64" s="165"/>
      <c r="BU64" s="165"/>
      <c r="BV64" s="165"/>
      <c r="BW64" s="165"/>
      <c r="BX64" s="165"/>
      <c r="BY64" s="165"/>
      <c r="BZ64" s="165"/>
      <c r="CA64" s="166"/>
      <c r="CB64" s="166"/>
      <c r="CC64" s="166"/>
      <c r="CD64" s="166"/>
      <c r="CE64" s="166"/>
      <c r="CF64" s="166"/>
      <c r="CG64" s="166"/>
      <c r="CH64" s="166"/>
      <c r="CI64" s="166"/>
      <c r="CJ64" s="166"/>
      <c r="CK64" s="167"/>
      <c r="CL64" s="167"/>
      <c r="CM64" s="167"/>
      <c r="CN64" s="167"/>
      <c r="CO64" s="167"/>
      <c r="CP64" s="167"/>
      <c r="CQ64" s="167"/>
      <c r="CR64" s="167"/>
      <c r="CS64" s="167"/>
      <c r="CT64" s="167"/>
      <c r="CU64" s="167"/>
      <c r="CV64" s="167"/>
      <c r="CW64" s="167"/>
      <c r="CX64" s="168"/>
      <c r="CY64" s="168"/>
      <c r="CZ64" s="169"/>
      <c r="DA64" s="167"/>
      <c r="DB64" s="167"/>
      <c r="DC64" s="167"/>
      <c r="DD64" s="167"/>
      <c r="DE64" s="1"/>
      <c r="DF64" s="11"/>
      <c r="DG64" s="7"/>
      <c r="DH64" s="7"/>
      <c r="DI64" s="7"/>
    </row>
    <row r="65" spans="1:113" ht="20.100000000000001" customHeight="1" x14ac:dyDescent="0.3">
      <c r="A65" s="8"/>
      <c r="B65" s="33"/>
      <c r="C65" s="33"/>
      <c r="D65" s="33"/>
      <c r="E65" s="87"/>
      <c r="F65" s="160" t="s">
        <v>35</v>
      </c>
      <c r="G65" s="161"/>
      <c r="H65" s="162"/>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4"/>
      <c r="AW65" s="164"/>
      <c r="AX65" s="164"/>
      <c r="AY65" s="164"/>
      <c r="AZ65" s="164"/>
      <c r="BA65" s="164"/>
      <c r="BB65" s="164"/>
      <c r="BC65" s="164"/>
      <c r="BD65" s="164"/>
      <c r="BE65" s="164"/>
      <c r="BF65" s="164"/>
      <c r="BG65" s="164"/>
      <c r="BH65" s="164"/>
      <c r="BI65" s="165"/>
      <c r="BJ65" s="165"/>
      <c r="BK65" s="165"/>
      <c r="BL65" s="165"/>
      <c r="BM65" s="165"/>
      <c r="BN65" s="165"/>
      <c r="BO65" s="165"/>
      <c r="BP65" s="165"/>
      <c r="BQ65" s="165"/>
      <c r="BR65" s="165"/>
      <c r="BS65" s="165"/>
      <c r="BT65" s="165"/>
      <c r="BU65" s="165"/>
      <c r="BV65" s="165"/>
      <c r="BW65" s="165"/>
      <c r="BX65" s="165"/>
      <c r="BY65" s="165"/>
      <c r="BZ65" s="165"/>
      <c r="CA65" s="166"/>
      <c r="CB65" s="166"/>
      <c r="CC65" s="166"/>
      <c r="CD65" s="166"/>
      <c r="CE65" s="166"/>
      <c r="CF65" s="166"/>
      <c r="CG65" s="166"/>
      <c r="CH65" s="166"/>
      <c r="CI65" s="166"/>
      <c r="CJ65" s="166"/>
      <c r="CK65" s="167"/>
      <c r="CL65" s="167"/>
      <c r="CM65" s="167"/>
      <c r="CN65" s="167"/>
      <c r="CO65" s="167"/>
      <c r="CP65" s="167"/>
      <c r="CQ65" s="167"/>
      <c r="CR65" s="167"/>
      <c r="CS65" s="167"/>
      <c r="CT65" s="167"/>
      <c r="CU65" s="167"/>
      <c r="CV65" s="167"/>
      <c r="CW65" s="167"/>
      <c r="CX65" s="168"/>
      <c r="CY65" s="168"/>
      <c r="CZ65" s="169"/>
      <c r="DA65" s="167"/>
      <c r="DB65" s="167"/>
      <c r="DC65" s="167"/>
      <c r="DD65" s="167"/>
      <c r="DE65" s="1"/>
      <c r="DF65" s="11"/>
      <c r="DG65" s="7"/>
      <c r="DH65" s="7"/>
      <c r="DI65" s="7"/>
    </row>
    <row r="66" spans="1:113" ht="12.95" customHeight="1" x14ac:dyDescent="0.3">
      <c r="A66" s="8"/>
      <c r="B66" s="33"/>
      <c r="C66" s="33"/>
      <c r="D66" s="33"/>
      <c r="E66" s="87"/>
      <c r="F66" s="160"/>
      <c r="G66" s="161"/>
      <c r="H66" s="162"/>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73" t="s">
        <v>36</v>
      </c>
      <c r="AU66" s="178"/>
      <c r="AV66" s="171"/>
      <c r="AW66" s="171"/>
      <c r="AX66" s="179"/>
      <c r="AY66" s="179"/>
      <c r="AZ66" s="179"/>
      <c r="BA66" s="179"/>
      <c r="BB66" s="179"/>
      <c r="BC66" s="179"/>
      <c r="BD66" s="179"/>
      <c r="BE66" s="179"/>
      <c r="BF66" s="179"/>
      <c r="BG66" s="179"/>
      <c r="BH66" s="179"/>
      <c r="BI66" s="176" t="s">
        <v>37</v>
      </c>
      <c r="BJ66" s="180"/>
      <c r="BK66" s="180"/>
      <c r="BL66" s="165"/>
      <c r="BM66" s="165"/>
      <c r="BN66" s="165"/>
      <c r="BO66" s="165"/>
      <c r="BP66" s="165"/>
      <c r="BQ66" s="165"/>
      <c r="BR66" s="165"/>
      <c r="BS66" s="171"/>
      <c r="BT66" s="171"/>
      <c r="BU66" s="180"/>
      <c r="BV66" s="180"/>
      <c r="BW66" s="180"/>
      <c r="BX66" s="180"/>
      <c r="BY66" s="180"/>
      <c r="BZ66" s="180"/>
      <c r="CA66" s="181"/>
      <c r="CB66" s="181"/>
      <c r="CC66" s="182"/>
      <c r="CD66" s="182"/>
      <c r="CE66" s="182"/>
      <c r="CF66" s="182"/>
      <c r="CG66" s="182"/>
      <c r="CH66" s="173" t="s">
        <v>38</v>
      </c>
      <c r="CI66" s="182"/>
      <c r="CJ66" s="171"/>
      <c r="CK66" s="183"/>
      <c r="CL66" s="171"/>
      <c r="CM66" s="183"/>
      <c r="CN66" s="183"/>
      <c r="CO66" s="183"/>
      <c r="CP66" s="183"/>
      <c r="CQ66" s="167"/>
      <c r="CR66" s="171"/>
      <c r="CS66" s="171"/>
      <c r="CT66" s="182"/>
      <c r="CU66" s="182"/>
      <c r="CV66" s="183"/>
      <c r="CW66" s="167"/>
      <c r="CX66" s="168"/>
      <c r="CY66" s="168"/>
      <c r="CZ66" s="169"/>
      <c r="DA66" s="167"/>
      <c r="DB66" s="167"/>
      <c r="DC66" s="167"/>
      <c r="DD66" s="167"/>
      <c r="DE66" s="1"/>
      <c r="DF66" s="11"/>
      <c r="DG66" s="7"/>
      <c r="DH66" s="7"/>
      <c r="DI66" s="7"/>
    </row>
    <row r="67" spans="1:113" ht="20.100000000000001" customHeight="1" x14ac:dyDescent="0.3">
      <c r="A67" s="8"/>
      <c r="B67" s="33"/>
      <c r="C67" s="33"/>
      <c r="D67" s="33"/>
      <c r="E67" s="87"/>
      <c r="F67" s="160" t="s">
        <v>39</v>
      </c>
      <c r="G67" s="161"/>
      <c r="H67" s="162"/>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3"/>
      <c r="AN67" s="163"/>
      <c r="AO67" s="163"/>
      <c r="AP67" s="163"/>
      <c r="AQ67" s="163"/>
      <c r="AR67" s="163"/>
      <c r="AS67" s="163"/>
      <c r="AT67" s="163"/>
      <c r="AU67" s="163"/>
      <c r="AV67" s="164"/>
      <c r="AW67" s="164"/>
      <c r="AX67" s="164"/>
      <c r="AY67" s="164"/>
      <c r="AZ67" s="164"/>
      <c r="BA67" s="164"/>
      <c r="BB67" s="164"/>
      <c r="BC67" s="164"/>
      <c r="BD67" s="164"/>
      <c r="BE67" s="164"/>
      <c r="BF67" s="164"/>
      <c r="BG67" s="164"/>
      <c r="BH67" s="164"/>
      <c r="BI67" s="165"/>
      <c r="BJ67" s="165"/>
      <c r="BK67" s="165"/>
      <c r="BL67" s="165"/>
      <c r="BM67" s="165"/>
      <c r="BN67" s="165"/>
      <c r="BO67" s="165"/>
      <c r="BP67" s="165"/>
      <c r="BQ67" s="165"/>
      <c r="BR67" s="165"/>
      <c r="BS67" s="165"/>
      <c r="BT67" s="165"/>
      <c r="BU67" s="165"/>
      <c r="BV67" s="165"/>
      <c r="BW67" s="165"/>
      <c r="BX67" s="165"/>
      <c r="BY67" s="165"/>
      <c r="BZ67" s="165"/>
      <c r="CA67" s="166"/>
      <c r="CB67" s="166"/>
      <c r="CC67" s="166"/>
      <c r="CD67" s="166"/>
      <c r="CE67" s="166"/>
      <c r="CF67" s="166"/>
      <c r="CG67" s="166"/>
      <c r="CH67" s="166"/>
      <c r="CI67" s="166"/>
      <c r="CJ67" s="166"/>
      <c r="CK67" s="167"/>
      <c r="CL67" s="167"/>
      <c r="CM67" s="167"/>
      <c r="CN67" s="167"/>
      <c r="CO67" s="167"/>
      <c r="CP67" s="167"/>
      <c r="CQ67" s="167"/>
      <c r="CR67" s="167"/>
      <c r="CS67" s="167"/>
      <c r="CT67" s="167"/>
      <c r="CU67" s="167"/>
      <c r="CV67" s="167"/>
      <c r="CW67" s="167"/>
      <c r="CX67" s="168"/>
      <c r="CY67" s="168"/>
      <c r="CZ67" s="169"/>
      <c r="DA67" s="167"/>
      <c r="DB67" s="167"/>
      <c r="DC67" s="167"/>
      <c r="DD67" s="167"/>
      <c r="DE67" s="1"/>
      <c r="DF67" s="11"/>
      <c r="DG67" s="7"/>
      <c r="DH67" s="7"/>
      <c r="DI67" s="7"/>
    </row>
    <row r="68" spans="1:113" ht="12" customHeight="1" x14ac:dyDescent="0.25">
      <c r="A68" s="8"/>
      <c r="B68" s="33"/>
      <c r="C68" s="33"/>
      <c r="D68" s="33"/>
      <c r="E68" s="87"/>
      <c r="F68" s="184"/>
      <c r="G68" s="171"/>
      <c r="H68" s="185"/>
      <c r="I68" s="173" t="s">
        <v>40</v>
      </c>
      <c r="J68" s="173"/>
      <c r="K68" s="173"/>
      <c r="L68" s="173"/>
      <c r="M68" s="173"/>
      <c r="N68" s="173"/>
      <c r="O68" s="173"/>
      <c r="P68" s="173"/>
      <c r="Q68" s="173"/>
      <c r="R68" s="173"/>
      <c r="S68" s="173"/>
      <c r="T68" s="173"/>
      <c r="U68" s="173"/>
      <c r="V68" s="173"/>
      <c r="W68" s="173"/>
      <c r="X68" s="173"/>
      <c r="Y68" s="173"/>
      <c r="Z68" s="174"/>
      <c r="AA68" s="174"/>
      <c r="AB68" s="174"/>
      <c r="AC68" s="174"/>
      <c r="AD68" s="174"/>
      <c r="AE68" s="173"/>
      <c r="AF68" s="173"/>
      <c r="AG68" s="173"/>
      <c r="AH68" s="173"/>
      <c r="AI68" s="173"/>
      <c r="AJ68" s="174"/>
      <c r="AK68" s="173"/>
      <c r="AL68" s="174"/>
      <c r="AM68" s="173"/>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3"/>
      <c r="BR68" s="173"/>
      <c r="BS68" s="173"/>
      <c r="BT68" s="173"/>
      <c r="BU68" s="173"/>
      <c r="BV68" s="173"/>
      <c r="BW68" s="173"/>
      <c r="BX68" s="173"/>
      <c r="BY68" s="173"/>
      <c r="BZ68" s="173"/>
      <c r="CA68" s="173"/>
      <c r="CB68" s="173"/>
      <c r="CC68" s="173"/>
      <c r="CD68" s="173"/>
      <c r="CE68" s="173"/>
      <c r="CF68" s="173"/>
      <c r="CG68" s="173"/>
      <c r="CH68" s="173"/>
      <c r="CI68" s="173"/>
      <c r="CJ68" s="173"/>
      <c r="CK68" s="173"/>
      <c r="CL68" s="173"/>
      <c r="CM68" s="173"/>
      <c r="CN68" s="173"/>
      <c r="CO68" s="173"/>
      <c r="CP68" s="173"/>
      <c r="CQ68" s="173"/>
      <c r="CR68" s="183"/>
      <c r="CS68" s="183"/>
      <c r="CT68" s="183"/>
      <c r="CU68" s="183"/>
      <c r="CV68" s="183"/>
      <c r="CW68" s="173"/>
      <c r="CX68" s="176"/>
      <c r="CY68" s="184"/>
      <c r="CZ68" s="186"/>
      <c r="DA68" s="167"/>
      <c r="DB68" s="167"/>
      <c r="DC68" s="167"/>
      <c r="DD68" s="167"/>
      <c r="DE68" s="1"/>
      <c r="DF68" s="11"/>
      <c r="DG68" s="7"/>
      <c r="DH68" s="7"/>
      <c r="DI68" s="7"/>
    </row>
    <row r="69" spans="1:113" ht="24.95" customHeight="1" x14ac:dyDescent="0.3">
      <c r="A69" s="8"/>
      <c r="B69" s="33"/>
      <c r="C69" s="33"/>
      <c r="D69" s="33"/>
      <c r="E69" s="88"/>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c r="AU69" s="187"/>
      <c r="AV69" s="188"/>
      <c r="AW69" s="189"/>
      <c r="AX69" s="189"/>
      <c r="AY69" s="189"/>
      <c r="AZ69" s="189"/>
      <c r="BA69" s="189"/>
      <c r="BB69" s="189"/>
      <c r="BC69" s="189"/>
      <c r="BD69" s="189"/>
      <c r="BE69" s="189"/>
      <c r="BF69" s="189"/>
      <c r="BG69" s="189"/>
      <c r="BH69" s="189"/>
      <c r="BI69" s="190"/>
      <c r="BJ69" s="191"/>
      <c r="BK69" s="191"/>
      <c r="BL69" s="191"/>
      <c r="BM69" s="191"/>
      <c r="BN69" s="191"/>
      <c r="BO69" s="191"/>
      <c r="BP69" s="191"/>
      <c r="BQ69" s="191"/>
      <c r="BR69" s="191"/>
      <c r="BS69" s="191"/>
      <c r="BT69" s="191"/>
      <c r="BU69" s="191"/>
      <c r="BV69" s="191"/>
      <c r="BW69" s="191"/>
      <c r="BX69" s="191"/>
      <c r="BY69" s="191"/>
      <c r="BZ69" s="191"/>
      <c r="CA69" s="192"/>
      <c r="CB69" s="192"/>
      <c r="CC69" s="192"/>
      <c r="CD69" s="192"/>
      <c r="CE69" s="192"/>
      <c r="CF69" s="192"/>
      <c r="CG69" s="192"/>
      <c r="CH69" s="192"/>
      <c r="CI69" s="192"/>
      <c r="CJ69" s="192"/>
      <c r="CK69" s="193"/>
      <c r="CL69" s="193"/>
      <c r="CM69" s="193"/>
      <c r="CN69" s="193"/>
      <c r="CO69" s="193"/>
      <c r="CP69" s="193"/>
      <c r="CQ69" s="193"/>
      <c r="CR69" s="193"/>
      <c r="CS69" s="193"/>
      <c r="CT69" s="193"/>
      <c r="CU69" s="193"/>
      <c r="CV69" s="193"/>
      <c r="CW69" s="193"/>
      <c r="CX69" s="193"/>
      <c r="CY69" s="194"/>
      <c r="CZ69" s="195"/>
      <c r="DA69" s="196"/>
      <c r="DB69" s="196"/>
      <c r="DC69" s="184"/>
      <c r="DD69" s="184"/>
      <c r="DE69" s="12"/>
      <c r="DF69" s="11"/>
      <c r="DG69" s="7"/>
      <c r="DH69" s="7"/>
      <c r="DI69" s="7"/>
    </row>
    <row r="70" spans="1:113" ht="12" customHeight="1" x14ac:dyDescent="0.25">
      <c r="A70" s="8"/>
      <c r="B70" s="33"/>
      <c r="C70" s="33"/>
      <c r="D70" s="33"/>
      <c r="E70" s="92"/>
      <c r="F70" s="85" t="s">
        <v>41</v>
      </c>
      <c r="G70" s="85"/>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91"/>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91" t="s">
        <v>42</v>
      </c>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65"/>
      <c r="CY70" s="65"/>
      <c r="CZ70" s="84"/>
      <c r="DA70" s="2"/>
      <c r="DB70" s="2"/>
      <c r="DC70" s="2"/>
      <c r="DD70" s="2"/>
      <c r="DE70" s="12"/>
      <c r="DF70" s="11"/>
      <c r="DG70" s="7"/>
      <c r="DH70" s="7"/>
      <c r="DI70" s="7"/>
    </row>
    <row r="71" spans="1:113" ht="0.95" customHeight="1" x14ac:dyDescent="0.25">
      <c r="A71" s="8"/>
      <c r="B71" s="33"/>
      <c r="C71" s="33"/>
      <c r="D71" s="33"/>
      <c r="E71" s="13"/>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5"/>
      <c r="DF71" s="11"/>
      <c r="DG71" s="7"/>
      <c r="DH71" s="7"/>
      <c r="DI71" s="7"/>
    </row>
    <row r="72" spans="1:113" ht="3" customHeight="1" thickBot="1" x14ac:dyDescent="0.3">
      <c r="A72" s="20"/>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2"/>
      <c r="DG72" s="7"/>
      <c r="DH72" s="7"/>
      <c r="DI72" s="7"/>
    </row>
    <row r="73" spans="1:113" ht="12"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3"/>
      <c r="CR73" s="7"/>
      <c r="CS73" s="7"/>
      <c r="CT73" s="7"/>
      <c r="CU73" s="7"/>
      <c r="CV73" s="7"/>
      <c r="CW73" s="7"/>
      <c r="CX73" s="7"/>
      <c r="CY73" s="7"/>
      <c r="CZ73" s="7"/>
      <c r="DA73" s="7"/>
      <c r="DB73" s="7"/>
      <c r="DC73" s="7"/>
      <c r="DD73" s="7"/>
      <c r="DE73" s="106" t="s">
        <v>227</v>
      </c>
      <c r="DF73" s="7"/>
      <c r="DG73" s="7"/>
      <c r="DH73" s="7"/>
      <c r="DI73" s="7"/>
    </row>
    <row r="74" spans="1:113" s="79" customFormat="1" ht="14.1" customHeight="1" x14ac:dyDescent="0.25">
      <c r="A74" s="93"/>
      <c r="B74" s="93"/>
      <c r="C74" s="93"/>
      <c r="D74" s="93"/>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row>
  </sheetData>
  <customSheetViews>
    <customSheetView guid="{03673D8B-9073-4E58-8530-6CDD9CAC6179}" scale="75" showGridLines="0" fitToPage="1" showRuler="0" topLeftCell="A10">
      <pageMargins left="0.15" right="0.15" top="0.25" bottom="0.3" header="0.5" footer="0.5"/>
      <printOptions horizontalCentered="1" verticalCentered="1"/>
      <pageSetup scale="80" orientation="portrait" horizontalDpi="300" verticalDpi="300" r:id="rId1"/>
      <headerFooter alignWithMargins="0"/>
    </customSheetView>
  </customSheetViews>
  <mergeCells count="94">
    <mergeCell ref="CM25:CO25"/>
    <mergeCell ref="CY25:DA25"/>
    <mergeCell ref="CV25:CX25"/>
    <mergeCell ref="CS25:CU25"/>
    <mergeCell ref="CE25:CI25"/>
    <mergeCell ref="AO25:AQ25"/>
    <mergeCell ref="AR25:AT25"/>
    <mergeCell ref="AU25:AW25"/>
    <mergeCell ref="AX25:AZ25"/>
    <mergeCell ref="BA25:BC25"/>
    <mergeCell ref="CJ25:CL25"/>
    <mergeCell ref="H34:J34"/>
    <mergeCell ref="CA25:CC25"/>
    <mergeCell ref="U28:AG28"/>
    <mergeCell ref="BR28:CD28"/>
    <mergeCell ref="CP25:CR25"/>
    <mergeCell ref="BL25:BN25"/>
    <mergeCell ref="BO25:BQ25"/>
    <mergeCell ref="BR25:BT25"/>
    <mergeCell ref="BU25:BW25"/>
    <mergeCell ref="BX25:BZ25"/>
    <mergeCell ref="H36:J36"/>
    <mergeCell ref="H37:J37"/>
    <mergeCell ref="AG37:AI37"/>
    <mergeCell ref="BA37:BH37"/>
    <mergeCell ref="BX36:BZ36"/>
    <mergeCell ref="BX37:BZ37"/>
    <mergeCell ref="H45:J45"/>
    <mergeCell ref="AB45:DD45"/>
    <mergeCell ref="AJ39:AL39"/>
    <mergeCell ref="BA38:BH38"/>
    <mergeCell ref="AJ40:AL40"/>
    <mergeCell ref="BW38:BY38"/>
    <mergeCell ref="BW39:BY39"/>
    <mergeCell ref="CG39:DD39"/>
    <mergeCell ref="H42:J42"/>
    <mergeCell ref="H41:J41"/>
    <mergeCell ref="AP41:BB41"/>
    <mergeCell ref="BH41:BL41"/>
    <mergeCell ref="AZ32:BG32"/>
    <mergeCell ref="AH35:AJ35"/>
    <mergeCell ref="AH36:AJ36"/>
    <mergeCell ref="H38:J38"/>
    <mergeCell ref="H39:J39"/>
    <mergeCell ref="AG34:AI34"/>
    <mergeCell ref="H35:J35"/>
    <mergeCell ref="CS31:DB31"/>
    <mergeCell ref="CI31:CR31"/>
    <mergeCell ref="CI32:CR32"/>
    <mergeCell ref="CS32:DB32"/>
    <mergeCell ref="BH42:BL42"/>
    <mergeCell ref="AJ20:AN20"/>
    <mergeCell ref="AP42:BB42"/>
    <mergeCell ref="BG25:BK25"/>
    <mergeCell ref="BW35:BY35"/>
    <mergeCell ref="BV34:BX34"/>
    <mergeCell ref="M20:AF20"/>
    <mergeCell ref="AP20:BJ20"/>
    <mergeCell ref="AZ30:BG30"/>
    <mergeCell ref="AZ31:BG31"/>
    <mergeCell ref="BI32:BS32"/>
    <mergeCell ref="BI31:BS31"/>
    <mergeCell ref="BI30:BS30"/>
    <mergeCell ref="Y29:AK29"/>
    <mergeCell ref="AG25:AK25"/>
    <mergeCell ref="AL25:AN25"/>
    <mergeCell ref="CH17:CK17"/>
    <mergeCell ref="BF17:CF17"/>
    <mergeCell ref="BM20:DA20"/>
    <mergeCell ref="BF8:DA8"/>
    <mergeCell ref="BF11:DA11"/>
    <mergeCell ref="BF14:DA14"/>
    <mergeCell ref="CM17:CU17"/>
    <mergeCell ref="CW17:DA17"/>
    <mergeCell ref="CQ55:CY55"/>
    <mergeCell ref="CH51:CP51"/>
    <mergeCell ref="CQ51:CY51"/>
    <mergeCell ref="CQ52:CY52"/>
    <mergeCell ref="CQ53:CY53"/>
    <mergeCell ref="CQ54:CY54"/>
    <mergeCell ref="CH53:CP53"/>
    <mergeCell ref="CH54:CP54"/>
    <mergeCell ref="CH55:CP55"/>
    <mergeCell ref="CH52:CP52"/>
    <mergeCell ref="H44:J44"/>
    <mergeCell ref="AB44:DD44"/>
    <mergeCell ref="E5:P5"/>
    <mergeCell ref="F8:AY8"/>
    <mergeCell ref="F11:AY11"/>
    <mergeCell ref="F14:AY14"/>
    <mergeCell ref="G20:K20"/>
    <mergeCell ref="F17:AE17"/>
    <mergeCell ref="AK17:AS17"/>
    <mergeCell ref="AU17:AY17"/>
  </mergeCells>
  <phoneticPr fontId="0" type="noConversion"/>
  <printOptions horizontalCentered="1" verticalCentered="1" gridLinesSet="0"/>
  <pageMargins left="0.15" right="0.15" top="0.25" bottom="0.3" header="0.5" footer="0.5"/>
  <pageSetup scale="77"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workbookViewId="0">
      <selection activeCell="C37" sqref="C37"/>
    </sheetView>
  </sheetViews>
  <sheetFormatPr defaultRowHeight="15.75" x14ac:dyDescent="0.25"/>
  <cols>
    <col min="1" max="1" width="28.44140625" style="60" bestFit="1" customWidth="1"/>
    <col min="2" max="3" width="13.77734375" style="60" customWidth="1"/>
    <col min="4" max="4" width="13.77734375" style="238" customWidth="1"/>
    <col min="5" max="5" width="13.77734375" style="239" customWidth="1"/>
    <col min="6" max="6" width="13.77734375" style="60" customWidth="1"/>
    <col min="7" max="8" width="8.88671875" style="250"/>
    <col min="9" max="16384" width="8.88671875" style="60"/>
  </cols>
  <sheetData>
    <row r="1" spans="1:8" s="204" customFormat="1" ht="26.25" x14ac:dyDescent="0.4">
      <c r="A1" s="206" t="s">
        <v>0</v>
      </c>
      <c r="B1" s="351" t="s">
        <v>65</v>
      </c>
      <c r="C1" s="351"/>
      <c r="D1" s="351"/>
      <c r="E1" s="351"/>
      <c r="F1" s="351"/>
      <c r="G1" s="416" t="s">
        <v>1</v>
      </c>
      <c r="H1" s="416"/>
    </row>
    <row r="2" spans="1:8" s="204" customFormat="1" ht="26.25" x14ac:dyDescent="0.4">
      <c r="A2" s="207" t="s">
        <v>2</v>
      </c>
      <c r="B2" s="352" t="s">
        <v>69</v>
      </c>
      <c r="C2" s="352"/>
      <c r="D2" s="352"/>
      <c r="E2" s="352"/>
      <c r="F2" s="352"/>
      <c r="G2" s="418"/>
      <c r="H2" s="418"/>
    </row>
    <row r="3" spans="1:8" s="210" customFormat="1" ht="26.25" thickBot="1" x14ac:dyDescent="0.4">
      <c r="A3" s="258">
        <f>WWTP!E5</f>
        <v>0</v>
      </c>
      <c r="B3" s="419" t="s">
        <v>173</v>
      </c>
      <c r="C3" s="419"/>
      <c r="D3" s="419"/>
      <c r="E3" s="419"/>
      <c r="F3" s="419"/>
      <c r="G3" s="417" t="s">
        <v>60</v>
      </c>
      <c r="H3" s="417"/>
    </row>
    <row r="5" spans="1:8" ht="33" x14ac:dyDescent="0.45">
      <c r="A5" s="424" t="s">
        <v>229</v>
      </c>
      <c r="B5" s="425"/>
      <c r="C5" s="425"/>
      <c r="D5" s="425"/>
      <c r="E5" s="425"/>
      <c r="F5" s="425"/>
      <c r="G5" s="425"/>
      <c r="H5" s="425"/>
    </row>
    <row r="6" spans="1:8" x14ac:dyDescent="0.25">
      <c r="A6" s="268" t="s">
        <v>228</v>
      </c>
      <c r="B6" s="269"/>
      <c r="C6" s="268" t="s">
        <v>232</v>
      </c>
      <c r="E6" s="422"/>
      <c r="F6" s="422"/>
      <c r="G6" s="422"/>
      <c r="H6" s="422"/>
    </row>
    <row r="7" spans="1:8" x14ac:dyDescent="0.25">
      <c r="A7" s="268"/>
      <c r="B7" s="269"/>
      <c r="C7" s="268" t="s">
        <v>231</v>
      </c>
      <c r="D7" s="268"/>
      <c r="E7" s="270"/>
      <c r="F7" s="269"/>
      <c r="G7" s="268"/>
      <c r="H7" s="268"/>
    </row>
    <row r="8" spans="1:8" x14ac:dyDescent="0.25">
      <c r="A8" s="269"/>
      <c r="B8" s="269"/>
      <c r="C8" s="272">
        <f>WWTP!$Y$29</f>
        <v>0</v>
      </c>
      <c r="D8" s="269"/>
      <c r="E8" s="271"/>
      <c r="F8" s="269"/>
      <c r="G8" s="268"/>
      <c r="H8" s="268"/>
    </row>
    <row r="9" spans="1:8" x14ac:dyDescent="0.25">
      <c r="A9" s="269"/>
      <c r="B9" s="269"/>
      <c r="C9" s="269"/>
      <c r="D9" s="269"/>
      <c r="E9" s="271"/>
      <c r="F9" s="269"/>
      <c r="G9" s="268"/>
      <c r="H9" s="268"/>
    </row>
    <row r="10" spans="1:8" x14ac:dyDescent="0.25">
      <c r="A10" s="274"/>
      <c r="B10" s="274"/>
      <c r="C10" s="274"/>
      <c r="D10" s="275"/>
      <c r="E10" s="428"/>
      <c r="F10" s="428"/>
      <c r="G10" s="429"/>
      <c r="H10" s="429"/>
    </row>
    <row r="11" spans="1:8" x14ac:dyDescent="0.25">
      <c r="A11" s="267"/>
      <c r="B11" s="267"/>
      <c r="C11" s="253"/>
      <c r="D11" s="273" t="s">
        <v>169</v>
      </c>
      <c r="E11" s="427" t="s">
        <v>170</v>
      </c>
      <c r="F11" s="427"/>
      <c r="G11" s="426" t="s">
        <v>193</v>
      </c>
      <c r="H11" s="426"/>
    </row>
    <row r="12" spans="1:8" x14ac:dyDescent="0.25">
      <c r="A12" s="266" t="s">
        <v>230</v>
      </c>
      <c r="B12" s="233" t="s">
        <v>168</v>
      </c>
      <c r="C12" s="242" t="s">
        <v>177</v>
      </c>
      <c r="D12" s="232" t="s">
        <v>167</v>
      </c>
      <c r="E12" s="252" t="s">
        <v>171</v>
      </c>
      <c r="F12" s="253" t="s">
        <v>172</v>
      </c>
      <c r="G12" s="232" t="s">
        <v>192</v>
      </c>
      <c r="H12" s="232" t="s">
        <v>191</v>
      </c>
    </row>
    <row r="13" spans="1:8" x14ac:dyDescent="0.25">
      <c r="A13" s="233" t="s">
        <v>95</v>
      </c>
      <c r="B13" s="233" t="s">
        <v>96</v>
      </c>
      <c r="C13" s="233">
        <v>5</v>
      </c>
      <c r="D13" s="236">
        <f t="shared" ref="D13:D48" si="0">C13*$C$62</f>
        <v>4.1722055000000008E-2</v>
      </c>
      <c r="E13" s="254">
        <f>WWTP!$Y$29*D13</f>
        <v>0</v>
      </c>
      <c r="F13" s="233"/>
      <c r="G13" s="232" t="s">
        <v>189</v>
      </c>
      <c r="H13" s="232" t="s">
        <v>194</v>
      </c>
    </row>
    <row r="14" spans="1:8" x14ac:dyDescent="0.25">
      <c r="A14" s="233" t="s">
        <v>97</v>
      </c>
      <c r="B14" s="233" t="s">
        <v>98</v>
      </c>
      <c r="C14" s="233">
        <v>5</v>
      </c>
      <c r="D14" s="236">
        <f t="shared" si="0"/>
        <v>4.1722055000000008E-2</v>
      </c>
      <c r="E14" s="254">
        <f>WWTP!$Y$29*D14</f>
        <v>0</v>
      </c>
      <c r="F14" s="233"/>
      <c r="G14" s="232" t="s">
        <v>189</v>
      </c>
      <c r="H14" s="232" t="s">
        <v>194</v>
      </c>
    </row>
    <row r="15" spans="1:8" x14ac:dyDescent="0.25">
      <c r="A15" s="233" t="s">
        <v>99</v>
      </c>
      <c r="B15" s="233" t="s">
        <v>100</v>
      </c>
      <c r="C15" s="233">
        <v>5</v>
      </c>
      <c r="D15" s="236">
        <f t="shared" si="0"/>
        <v>4.1722055000000008E-2</v>
      </c>
      <c r="E15" s="254">
        <f>WWTP!$Y$29*D15</f>
        <v>0</v>
      </c>
      <c r="F15" s="233"/>
      <c r="G15" s="232" t="s">
        <v>189</v>
      </c>
      <c r="H15" s="232" t="s">
        <v>194</v>
      </c>
    </row>
    <row r="16" spans="1:8" x14ac:dyDescent="0.25">
      <c r="A16" s="233" t="s">
        <v>101</v>
      </c>
      <c r="B16" s="233" t="s">
        <v>102</v>
      </c>
      <c r="C16" s="233">
        <v>5</v>
      </c>
      <c r="D16" s="236">
        <f t="shared" si="0"/>
        <v>4.1722055000000008E-2</v>
      </c>
      <c r="E16" s="254">
        <f>WWTP!$Y$29*D16</f>
        <v>0</v>
      </c>
      <c r="F16" s="233"/>
      <c r="G16" s="232" t="s">
        <v>189</v>
      </c>
      <c r="H16" s="232" t="s">
        <v>194</v>
      </c>
    </row>
    <row r="17" spans="1:8" x14ac:dyDescent="0.25">
      <c r="A17" s="233" t="s">
        <v>103</v>
      </c>
      <c r="B17" s="233" t="s">
        <v>104</v>
      </c>
      <c r="C17" s="233">
        <v>5</v>
      </c>
      <c r="D17" s="236">
        <f t="shared" si="0"/>
        <v>4.1722055000000008E-2</v>
      </c>
      <c r="E17" s="254">
        <f>WWTP!$Y$29*D17</f>
        <v>0</v>
      </c>
      <c r="F17" s="233"/>
      <c r="G17" s="232" t="s">
        <v>189</v>
      </c>
      <c r="H17" s="232" t="s">
        <v>194</v>
      </c>
    </row>
    <row r="18" spans="1:8" x14ac:dyDescent="0.25">
      <c r="A18" s="233" t="s">
        <v>105</v>
      </c>
      <c r="B18" s="233" t="s">
        <v>106</v>
      </c>
      <c r="C18" s="233">
        <v>5</v>
      </c>
      <c r="D18" s="236">
        <f t="shared" si="0"/>
        <v>4.1722055000000008E-2</v>
      </c>
      <c r="E18" s="254">
        <f>WWTP!$Y$29*D18</f>
        <v>0</v>
      </c>
      <c r="F18" s="233"/>
      <c r="G18" s="232" t="s">
        <v>189</v>
      </c>
      <c r="H18" s="232" t="s">
        <v>194</v>
      </c>
    </row>
    <row r="19" spans="1:8" x14ac:dyDescent="0.25">
      <c r="A19" s="233" t="s">
        <v>107</v>
      </c>
      <c r="B19" s="233" t="s">
        <v>108</v>
      </c>
      <c r="C19" s="233">
        <v>5</v>
      </c>
      <c r="D19" s="236">
        <f t="shared" si="0"/>
        <v>4.1722055000000008E-2</v>
      </c>
      <c r="E19" s="254">
        <f>WWTP!$Y$29*D19</f>
        <v>0</v>
      </c>
      <c r="F19" s="233"/>
      <c r="G19" s="232"/>
      <c r="H19" s="232" t="s">
        <v>195</v>
      </c>
    </row>
    <row r="20" spans="1:8" x14ac:dyDescent="0.25">
      <c r="A20" s="233" t="s">
        <v>109</v>
      </c>
      <c r="B20" s="233" t="s">
        <v>110</v>
      </c>
      <c r="C20" s="233">
        <v>10</v>
      </c>
      <c r="D20" s="236">
        <f t="shared" si="0"/>
        <v>8.3444110000000016E-2</v>
      </c>
      <c r="E20" s="254">
        <f>WWTP!$Y$29*D20</f>
        <v>0</v>
      </c>
      <c r="F20" s="233"/>
      <c r="G20" s="232"/>
      <c r="H20" s="232"/>
    </row>
    <row r="21" spans="1:8" x14ac:dyDescent="0.25">
      <c r="A21" s="233" t="s">
        <v>111</v>
      </c>
      <c r="B21" s="233" t="s">
        <v>112</v>
      </c>
      <c r="C21" s="233">
        <v>10</v>
      </c>
      <c r="D21" s="236">
        <f t="shared" si="0"/>
        <v>8.3444110000000016E-2</v>
      </c>
      <c r="E21" s="254">
        <f>WWTP!$Y$29*D21</f>
        <v>0</v>
      </c>
      <c r="F21" s="233"/>
      <c r="G21" s="232"/>
      <c r="H21" s="232"/>
    </row>
    <row r="22" spans="1:8" x14ac:dyDescent="0.25">
      <c r="A22" s="233" t="s">
        <v>113</v>
      </c>
      <c r="B22" s="233" t="s">
        <v>114</v>
      </c>
      <c r="C22" s="233">
        <v>10</v>
      </c>
      <c r="D22" s="236">
        <f t="shared" si="0"/>
        <v>8.3444110000000016E-2</v>
      </c>
      <c r="E22" s="254">
        <f>WWTP!$Y$29*D22</f>
        <v>0</v>
      </c>
      <c r="F22" s="233"/>
      <c r="G22" s="232" t="s">
        <v>189</v>
      </c>
      <c r="H22" s="232" t="s">
        <v>194</v>
      </c>
    </row>
    <row r="23" spans="1:8" x14ac:dyDescent="0.25">
      <c r="A23" s="233" t="s">
        <v>115</v>
      </c>
      <c r="B23" s="233" t="s">
        <v>116</v>
      </c>
      <c r="C23" s="233">
        <v>11</v>
      </c>
      <c r="D23" s="236">
        <f t="shared" si="0"/>
        <v>9.1788521000000012E-2</v>
      </c>
      <c r="E23" s="254">
        <f>WWTP!$Y$29*D23</f>
        <v>0</v>
      </c>
      <c r="F23" s="233"/>
      <c r="G23" s="232"/>
      <c r="H23" s="232" t="s">
        <v>194</v>
      </c>
    </row>
    <row r="24" spans="1:8" x14ac:dyDescent="0.25">
      <c r="A24" s="233" t="s">
        <v>117</v>
      </c>
      <c r="B24" s="233" t="s">
        <v>118</v>
      </c>
      <c r="C24" s="233">
        <v>100</v>
      </c>
      <c r="D24" s="236">
        <f t="shared" si="0"/>
        <v>0.83444110000000016</v>
      </c>
      <c r="E24" s="254">
        <f>WWTP!$Y$29*D24</f>
        <v>0</v>
      </c>
      <c r="F24" s="233"/>
      <c r="G24" s="232" t="s">
        <v>189</v>
      </c>
      <c r="H24" s="232" t="s">
        <v>194</v>
      </c>
    </row>
    <row r="25" spans="1:8" x14ac:dyDescent="0.25">
      <c r="A25" s="233" t="s">
        <v>119</v>
      </c>
      <c r="B25" s="233" t="s">
        <v>120</v>
      </c>
      <c r="C25" s="233">
        <v>100</v>
      </c>
      <c r="D25" s="236">
        <f t="shared" si="0"/>
        <v>0.83444110000000016</v>
      </c>
      <c r="E25" s="254">
        <f>WWTP!$Y$29*D25</f>
        <v>0</v>
      </c>
      <c r="F25" s="233"/>
      <c r="G25" s="232" t="s">
        <v>189</v>
      </c>
      <c r="H25" s="232" t="s">
        <v>194</v>
      </c>
    </row>
    <row r="26" spans="1:8" x14ac:dyDescent="0.25">
      <c r="A26" s="233" t="s">
        <v>121</v>
      </c>
      <c r="B26" s="233" t="s">
        <v>122</v>
      </c>
      <c r="C26" s="233">
        <v>5</v>
      </c>
      <c r="D26" s="236">
        <f t="shared" si="0"/>
        <v>4.1722055000000008E-2</v>
      </c>
      <c r="E26" s="254">
        <f>WWTP!$Y$29*D26</f>
        <v>0</v>
      </c>
      <c r="F26" s="233"/>
      <c r="G26" s="232" t="s">
        <v>189</v>
      </c>
      <c r="H26" s="232" t="s">
        <v>194</v>
      </c>
    </row>
    <row r="27" spans="1:8" x14ac:dyDescent="0.25">
      <c r="A27" s="233" t="s">
        <v>123</v>
      </c>
      <c r="B27" s="233" t="s">
        <v>190</v>
      </c>
      <c r="C27" s="233">
        <v>5</v>
      </c>
      <c r="D27" s="236">
        <f t="shared" si="0"/>
        <v>4.1722055000000008E-2</v>
      </c>
      <c r="E27" s="254">
        <f>WWTP!$Y$29*D27</f>
        <v>0</v>
      </c>
      <c r="F27" s="233"/>
      <c r="G27" s="232"/>
      <c r="H27" s="232" t="s">
        <v>195</v>
      </c>
    </row>
    <row r="28" spans="1:8" x14ac:dyDescent="0.25">
      <c r="A28" s="233" t="s">
        <v>124</v>
      </c>
      <c r="B28" s="233" t="s">
        <v>125</v>
      </c>
      <c r="C28" s="233">
        <v>5</v>
      </c>
      <c r="D28" s="236">
        <f t="shared" si="0"/>
        <v>4.1722055000000008E-2</v>
      </c>
      <c r="E28" s="254">
        <f>WWTP!$Y$29*D28</f>
        <v>0</v>
      </c>
      <c r="F28" s="233"/>
      <c r="G28" s="251" t="s">
        <v>189</v>
      </c>
      <c r="H28" s="232" t="s">
        <v>194</v>
      </c>
    </row>
    <row r="29" spans="1:8" x14ac:dyDescent="0.25">
      <c r="A29" s="233" t="s">
        <v>126</v>
      </c>
      <c r="B29" s="233" t="s">
        <v>127</v>
      </c>
      <c r="C29" s="233">
        <v>10</v>
      </c>
      <c r="D29" s="236">
        <f t="shared" si="0"/>
        <v>8.3444110000000016E-2</v>
      </c>
      <c r="E29" s="254">
        <f>WWTP!$Y$29*D29</f>
        <v>0</v>
      </c>
      <c r="F29" s="233"/>
      <c r="G29" s="232" t="s">
        <v>189</v>
      </c>
      <c r="H29" s="232" t="s">
        <v>194</v>
      </c>
    </row>
    <row r="30" spans="1:8" x14ac:dyDescent="0.25">
      <c r="A30" s="233" t="s">
        <v>128</v>
      </c>
      <c r="B30" s="233" t="s">
        <v>129</v>
      </c>
      <c r="C30" s="233">
        <v>5</v>
      </c>
      <c r="D30" s="236">
        <f t="shared" si="0"/>
        <v>4.1722055000000008E-2</v>
      </c>
      <c r="E30" s="254">
        <f>WWTP!$Y$29*D30</f>
        <v>0</v>
      </c>
      <c r="F30" s="233"/>
      <c r="G30" s="251" t="s">
        <v>189</v>
      </c>
      <c r="H30" s="232" t="s">
        <v>194</v>
      </c>
    </row>
    <row r="31" spans="1:8" x14ac:dyDescent="0.25">
      <c r="A31" s="233" t="s">
        <v>130</v>
      </c>
      <c r="B31" s="233" t="s">
        <v>131</v>
      </c>
      <c r="C31" s="233">
        <v>5</v>
      </c>
      <c r="D31" s="236">
        <f t="shared" si="0"/>
        <v>4.1722055000000008E-2</v>
      </c>
      <c r="E31" s="254">
        <f>WWTP!$Y$29*D31</f>
        <v>0</v>
      </c>
      <c r="F31" s="233"/>
      <c r="G31" s="251" t="s">
        <v>189</v>
      </c>
      <c r="H31" s="232" t="s">
        <v>194</v>
      </c>
    </row>
    <row r="32" spans="1:8" x14ac:dyDescent="0.25">
      <c r="A32" s="233" t="s">
        <v>132</v>
      </c>
      <c r="B32" s="233" t="s">
        <v>133</v>
      </c>
      <c r="C32" s="233">
        <v>5</v>
      </c>
      <c r="D32" s="236">
        <f t="shared" si="0"/>
        <v>4.1722055000000008E-2</v>
      </c>
      <c r="E32" s="254">
        <f>WWTP!$Y$29*D32</f>
        <v>0</v>
      </c>
      <c r="F32" s="233"/>
      <c r="G32" s="251" t="s">
        <v>189</v>
      </c>
      <c r="H32" s="232" t="s">
        <v>194</v>
      </c>
    </row>
    <row r="33" spans="1:8" x14ac:dyDescent="0.25">
      <c r="A33" s="233" t="s">
        <v>134</v>
      </c>
      <c r="B33" s="233" t="s">
        <v>135</v>
      </c>
      <c r="C33" s="233">
        <v>10</v>
      </c>
      <c r="D33" s="236">
        <f t="shared" si="0"/>
        <v>8.3444110000000016E-2</v>
      </c>
      <c r="E33" s="254">
        <f>WWTP!$Y$29*D33</f>
        <v>0</v>
      </c>
      <c r="F33" s="233"/>
      <c r="G33" s="232" t="s">
        <v>189</v>
      </c>
      <c r="H33" s="232" t="s">
        <v>194</v>
      </c>
    </row>
    <row r="34" spans="1:8" x14ac:dyDescent="0.25">
      <c r="A34" s="233" t="s">
        <v>136</v>
      </c>
      <c r="B34" s="233" t="s">
        <v>137</v>
      </c>
      <c r="C34" s="233">
        <v>5</v>
      </c>
      <c r="D34" s="236">
        <f t="shared" si="0"/>
        <v>4.1722055000000008E-2</v>
      </c>
      <c r="E34" s="254">
        <f>WWTP!$Y$29*D34</f>
        <v>0</v>
      </c>
      <c r="F34" s="233"/>
      <c r="G34" s="251" t="s">
        <v>189</v>
      </c>
      <c r="H34" s="232" t="s">
        <v>194</v>
      </c>
    </row>
    <row r="35" spans="1:8" x14ac:dyDescent="0.25">
      <c r="A35" s="233" t="s">
        <v>139</v>
      </c>
      <c r="B35" s="233" t="s">
        <v>175</v>
      </c>
      <c r="C35" s="233">
        <v>5</v>
      </c>
      <c r="D35" s="236">
        <f t="shared" si="0"/>
        <v>4.1722055000000008E-2</v>
      </c>
      <c r="E35" s="254">
        <f>WWTP!$Y$29*D35</f>
        <v>0</v>
      </c>
      <c r="F35" s="233"/>
      <c r="G35" s="232"/>
      <c r="H35" s="232" t="s">
        <v>195</v>
      </c>
    </row>
    <row r="36" spans="1:8" x14ac:dyDescent="0.25">
      <c r="A36" s="233" t="s">
        <v>141</v>
      </c>
      <c r="B36" s="233" t="s">
        <v>140</v>
      </c>
      <c r="C36" s="233">
        <v>5</v>
      </c>
      <c r="D36" s="236">
        <f t="shared" si="0"/>
        <v>4.1722055000000008E-2</v>
      </c>
      <c r="E36" s="254">
        <f>WWTP!$Y$29*D36</f>
        <v>0</v>
      </c>
      <c r="F36" s="233"/>
      <c r="G36" s="232"/>
      <c r="H36" s="232" t="s">
        <v>194</v>
      </c>
    </row>
    <row r="37" spans="1:8" ht="16.5" customHeight="1" x14ac:dyDescent="0.25">
      <c r="A37" s="233" t="s">
        <v>142</v>
      </c>
      <c r="B37" s="233" t="s">
        <v>143</v>
      </c>
      <c r="C37" s="233">
        <v>5</v>
      </c>
      <c r="D37" s="236">
        <f t="shared" si="0"/>
        <v>4.1722055000000008E-2</v>
      </c>
      <c r="E37" s="254">
        <f>WWTP!$Y$29*D37</f>
        <v>0</v>
      </c>
      <c r="F37" s="233"/>
      <c r="G37" s="232" t="s">
        <v>189</v>
      </c>
      <c r="H37" s="232" t="s">
        <v>194</v>
      </c>
    </row>
    <row r="38" spans="1:8" x14ac:dyDescent="0.25">
      <c r="A38" s="233" t="s">
        <v>144</v>
      </c>
      <c r="B38" s="233" t="s">
        <v>145</v>
      </c>
      <c r="C38" s="233">
        <v>5</v>
      </c>
      <c r="D38" s="236">
        <f t="shared" si="0"/>
        <v>4.1722055000000008E-2</v>
      </c>
      <c r="E38" s="254">
        <f>WWTP!$Y$29*D38</f>
        <v>0</v>
      </c>
      <c r="F38" s="233"/>
      <c r="G38" s="232" t="s">
        <v>189</v>
      </c>
      <c r="H38" s="232" t="s">
        <v>194</v>
      </c>
    </row>
    <row r="39" spans="1:8" x14ac:dyDescent="0.25">
      <c r="A39" s="233" t="s">
        <v>146</v>
      </c>
      <c r="B39" s="233" t="s">
        <v>147</v>
      </c>
      <c r="C39" s="233">
        <v>10</v>
      </c>
      <c r="D39" s="236">
        <f t="shared" si="0"/>
        <v>8.3444110000000016E-2</v>
      </c>
      <c r="E39" s="254">
        <f>WWTP!$Y$29*D39</f>
        <v>0</v>
      </c>
      <c r="F39" s="233"/>
      <c r="G39" s="232" t="s">
        <v>189</v>
      </c>
      <c r="H39" s="232" t="s">
        <v>194</v>
      </c>
    </row>
    <row r="40" spans="1:8" x14ac:dyDescent="0.25">
      <c r="A40" s="233" t="s">
        <v>148</v>
      </c>
      <c r="B40" s="233" t="s">
        <v>138</v>
      </c>
      <c r="C40" s="233">
        <v>5</v>
      </c>
      <c r="D40" s="236">
        <f t="shared" si="0"/>
        <v>4.1722055000000008E-2</v>
      </c>
      <c r="E40" s="254">
        <f>WWTP!$Y$29*D40</f>
        <v>0</v>
      </c>
      <c r="F40" s="233"/>
      <c r="G40" s="232" t="s">
        <v>189</v>
      </c>
      <c r="H40" s="232" t="s">
        <v>194</v>
      </c>
    </row>
    <row r="41" spans="1:8" x14ac:dyDescent="0.25">
      <c r="A41" s="233" t="s">
        <v>149</v>
      </c>
      <c r="B41" s="233" t="s">
        <v>150</v>
      </c>
      <c r="C41" s="233">
        <v>5</v>
      </c>
      <c r="D41" s="236">
        <f t="shared" si="0"/>
        <v>4.1722055000000008E-2</v>
      </c>
      <c r="E41" s="254">
        <f>WWTP!$Y$29*D41</f>
        <v>0</v>
      </c>
      <c r="F41" s="233"/>
      <c r="G41" s="251" t="s">
        <v>189</v>
      </c>
      <c r="H41" s="232" t="s">
        <v>194</v>
      </c>
    </row>
    <row r="42" spans="1:8" x14ac:dyDescent="0.25">
      <c r="A42" s="233" t="s">
        <v>151</v>
      </c>
      <c r="B42" s="233" t="s">
        <v>152</v>
      </c>
      <c r="C42" s="233">
        <v>5</v>
      </c>
      <c r="D42" s="236">
        <f t="shared" si="0"/>
        <v>4.1722055000000008E-2</v>
      </c>
      <c r="E42" s="254">
        <f>WWTP!$Y$29*D42</f>
        <v>0</v>
      </c>
      <c r="F42" s="233"/>
      <c r="G42" s="232" t="s">
        <v>189</v>
      </c>
      <c r="H42" s="232" t="s">
        <v>194</v>
      </c>
    </row>
    <row r="43" spans="1:8" x14ac:dyDescent="0.25">
      <c r="A43" s="233" t="s">
        <v>153</v>
      </c>
      <c r="B43" s="233" t="s">
        <v>154</v>
      </c>
      <c r="C43" s="233">
        <v>5</v>
      </c>
      <c r="D43" s="236">
        <f t="shared" si="0"/>
        <v>4.1722055000000008E-2</v>
      </c>
      <c r="E43" s="254">
        <f>WWTP!$Y$29*D43</f>
        <v>0</v>
      </c>
      <c r="F43" s="233"/>
      <c r="G43" s="251" t="s">
        <v>189</v>
      </c>
      <c r="H43" s="232" t="s">
        <v>194</v>
      </c>
    </row>
    <row r="44" spans="1:8" x14ac:dyDescent="0.25">
      <c r="A44" s="233" t="s">
        <v>155</v>
      </c>
      <c r="B44" s="233" t="s">
        <v>156</v>
      </c>
      <c r="C44" s="233">
        <v>5</v>
      </c>
      <c r="D44" s="236">
        <f t="shared" si="0"/>
        <v>4.1722055000000008E-2</v>
      </c>
      <c r="E44" s="254">
        <f>WWTP!$Y$29*D44</f>
        <v>0</v>
      </c>
      <c r="F44" s="233"/>
      <c r="G44" s="232" t="s">
        <v>189</v>
      </c>
      <c r="H44" s="232" t="s">
        <v>194</v>
      </c>
    </row>
    <row r="45" spans="1:8" x14ac:dyDescent="0.25">
      <c r="A45" s="233" t="s">
        <v>157</v>
      </c>
      <c r="B45" s="233" t="s">
        <v>158</v>
      </c>
      <c r="C45" s="233">
        <v>5</v>
      </c>
      <c r="D45" s="236">
        <f t="shared" si="0"/>
        <v>4.1722055000000008E-2</v>
      </c>
      <c r="E45" s="254">
        <f>WWTP!$Y$29*D45</f>
        <v>0</v>
      </c>
      <c r="F45" s="233"/>
      <c r="G45" s="251" t="s">
        <v>189</v>
      </c>
      <c r="H45" s="232" t="s">
        <v>194</v>
      </c>
    </row>
    <row r="46" spans="1:8" x14ac:dyDescent="0.25">
      <c r="A46" s="233" t="s">
        <v>159</v>
      </c>
      <c r="B46" s="233" t="s">
        <v>160</v>
      </c>
      <c r="C46" s="233">
        <v>5</v>
      </c>
      <c r="D46" s="236">
        <f t="shared" si="0"/>
        <v>4.1722055000000008E-2</v>
      </c>
      <c r="E46" s="254">
        <f>WWTP!$Y$29*D46</f>
        <v>0</v>
      </c>
      <c r="F46" s="233"/>
      <c r="G46" s="232"/>
      <c r="H46" s="232" t="s">
        <v>194</v>
      </c>
    </row>
    <row r="47" spans="1:8" x14ac:dyDescent="0.25">
      <c r="A47" s="233" t="s">
        <v>161</v>
      </c>
      <c r="B47" s="233" t="s">
        <v>162</v>
      </c>
      <c r="C47" s="233">
        <v>10</v>
      </c>
      <c r="D47" s="236">
        <f t="shared" si="0"/>
        <v>8.3444110000000016E-2</v>
      </c>
      <c r="E47" s="254">
        <f>WWTP!$Y$29*D47</f>
        <v>0</v>
      </c>
      <c r="F47" s="233"/>
      <c r="G47" s="232" t="s">
        <v>189</v>
      </c>
      <c r="H47" s="232" t="s">
        <v>194</v>
      </c>
    </row>
    <row r="48" spans="1:8" x14ac:dyDescent="0.25">
      <c r="A48" s="233" t="s">
        <v>163</v>
      </c>
      <c r="B48" s="233" t="s">
        <v>164</v>
      </c>
      <c r="C48" s="233">
        <v>10</v>
      </c>
      <c r="D48" s="236">
        <f t="shared" si="0"/>
        <v>8.3444110000000016E-2</v>
      </c>
      <c r="E48" s="254">
        <f>WWTP!$Y$29*D48</f>
        <v>0</v>
      </c>
      <c r="F48" s="233"/>
      <c r="G48" s="232" t="s">
        <v>189</v>
      </c>
      <c r="H48" s="232" t="s">
        <v>194</v>
      </c>
    </row>
    <row r="49" spans="1:9" x14ac:dyDescent="0.25">
      <c r="A49"/>
      <c r="B49"/>
      <c r="C49"/>
      <c r="D49" s="237"/>
    </row>
    <row r="50" spans="1:9" x14ac:dyDescent="0.25">
      <c r="A50"/>
      <c r="B50"/>
      <c r="C50"/>
      <c r="D50" s="259" t="s">
        <v>178</v>
      </c>
      <c r="E50" s="254">
        <f>SUM(E13:E49)</f>
        <v>0</v>
      </c>
      <c r="F50" s="240" t="s">
        <v>179</v>
      </c>
      <c r="G50" s="260">
        <f>SUMIF(G13:G48,"HAP",E13:E48)</f>
        <v>0</v>
      </c>
      <c r="H50" s="260">
        <f>SUMIF(H13:H48,"A-I",E13:E48)</f>
        <v>0</v>
      </c>
      <c r="I50" s="420" t="s">
        <v>194</v>
      </c>
    </row>
    <row r="51" spans="1:9" x14ac:dyDescent="0.25">
      <c r="A51"/>
      <c r="B51"/>
      <c r="C51"/>
      <c r="D51" s="261"/>
      <c r="E51" s="254">
        <f>E50/2000</f>
        <v>0</v>
      </c>
      <c r="F51" s="240" t="s">
        <v>172</v>
      </c>
      <c r="G51" s="260">
        <f>G50/2000</f>
        <v>0</v>
      </c>
      <c r="H51" s="260">
        <f>H50/2000</f>
        <v>0</v>
      </c>
      <c r="I51" s="421"/>
    </row>
    <row r="52" spans="1:9" x14ac:dyDescent="0.25">
      <c r="A52"/>
      <c r="B52"/>
      <c r="C52"/>
      <c r="D52" s="237"/>
      <c r="F52" s="240" t="s">
        <v>179</v>
      </c>
      <c r="G52" s="262"/>
      <c r="H52" s="260">
        <f>SUMIF(H13:H48,"A-II",E13:E48)</f>
        <v>0</v>
      </c>
      <c r="I52" s="420" t="s">
        <v>195</v>
      </c>
    </row>
    <row r="53" spans="1:9" x14ac:dyDescent="0.25">
      <c r="A53"/>
      <c r="B53"/>
      <c r="C53"/>
      <c r="D53" s="237"/>
      <c r="F53" s="240" t="s">
        <v>172</v>
      </c>
      <c r="G53" s="262"/>
      <c r="H53" s="260">
        <f>H52/2000</f>
        <v>0</v>
      </c>
      <c r="I53" s="421"/>
    </row>
    <row r="54" spans="1:9" x14ac:dyDescent="0.25">
      <c r="A54"/>
      <c r="B54"/>
      <c r="C54"/>
      <c r="D54" s="237"/>
      <c r="F54" s="249"/>
      <c r="G54" s="255"/>
      <c r="H54" s="256"/>
      <c r="I54" s="257"/>
    </row>
    <row r="55" spans="1:9" x14ac:dyDescent="0.25">
      <c r="A55" s="241" t="s">
        <v>180</v>
      </c>
      <c r="B55" t="s">
        <v>197</v>
      </c>
      <c r="C55"/>
      <c r="D55" s="237"/>
    </row>
    <row r="56" spans="1:9" x14ac:dyDescent="0.25">
      <c r="A56" s="241"/>
      <c r="B56"/>
      <c r="C56" s="423" t="s">
        <v>196</v>
      </c>
      <c r="D56" s="423"/>
      <c r="E56" s="423"/>
    </row>
    <row r="57" spans="1:9" x14ac:dyDescent="0.25">
      <c r="B57" s="243" t="s">
        <v>181</v>
      </c>
      <c r="C57" s="245" t="s">
        <v>184</v>
      </c>
      <c r="D57" t="s">
        <v>182</v>
      </c>
    </row>
    <row r="58" spans="1:9" x14ac:dyDescent="0.25">
      <c r="A58"/>
      <c r="B58" s="241" t="s">
        <v>183</v>
      </c>
      <c r="C58" s="244"/>
      <c r="D58" s="248">
        <v>2.2046E-9</v>
      </c>
    </row>
    <row r="59" spans="1:9" x14ac:dyDescent="0.25">
      <c r="A59"/>
      <c r="B59" s="241" t="s">
        <v>185</v>
      </c>
      <c r="C59" s="244" t="s">
        <v>184</v>
      </c>
      <c r="D59" s="246">
        <v>3.7850000000000001</v>
      </c>
    </row>
    <row r="60" spans="1:9" x14ac:dyDescent="0.25">
      <c r="A60"/>
      <c r="B60" s="241" t="s">
        <v>186</v>
      </c>
      <c r="C60" s="244" t="s">
        <v>184</v>
      </c>
      <c r="D60" s="237" t="s">
        <v>187</v>
      </c>
    </row>
    <row r="61" spans="1:9" x14ac:dyDescent="0.25">
      <c r="A61"/>
      <c r="B61"/>
      <c r="C61"/>
      <c r="D61" s="237"/>
    </row>
    <row r="62" spans="1:9" x14ac:dyDescent="0.25">
      <c r="B62" s="243" t="s">
        <v>188</v>
      </c>
      <c r="C62" s="247">
        <f>D58*D59*1000000</f>
        <v>8.3444110000000012E-3</v>
      </c>
    </row>
  </sheetData>
  <customSheetViews>
    <customSheetView guid="{03673D8B-9073-4E58-8530-6CDD9CAC6179}" showRuler="0">
      <pageMargins left="0.5" right="0.5" top="0.5" bottom="0.5" header="0.5" footer="0.5"/>
      <pageSetup orientation="portrait" r:id="rId1"/>
      <headerFooter alignWithMargins="0"/>
    </customSheetView>
  </customSheetViews>
  <mergeCells count="15">
    <mergeCell ref="I50:I51"/>
    <mergeCell ref="I52:I53"/>
    <mergeCell ref="E6:H6"/>
    <mergeCell ref="C56:E56"/>
    <mergeCell ref="A5:H5"/>
    <mergeCell ref="G11:H11"/>
    <mergeCell ref="E11:F11"/>
    <mergeCell ref="E10:F10"/>
    <mergeCell ref="G10:H10"/>
    <mergeCell ref="G1:H1"/>
    <mergeCell ref="G3:H3"/>
    <mergeCell ref="G2:H2"/>
    <mergeCell ref="B1:F1"/>
    <mergeCell ref="B2:F2"/>
    <mergeCell ref="B3:F3"/>
  </mergeCells>
  <phoneticPr fontId="0" type="noConversion"/>
  <hyperlinks>
    <hyperlink ref="C56" r:id="rId2"/>
  </hyperlinks>
  <printOptions horizontalCentered="1"/>
  <pageMargins left="0.25" right="0.25" top="0.25" bottom="0.25" header="0.25" footer="0.5"/>
  <pageSetup scale="68"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tabSelected="1" topLeftCell="A4" workbookViewId="0">
      <selection activeCell="K26" sqref="K26"/>
    </sheetView>
  </sheetViews>
  <sheetFormatPr defaultRowHeight="15.75" x14ac:dyDescent="0.25"/>
  <cols>
    <col min="1" max="1" width="28.44140625" style="60" bestFit="1" customWidth="1"/>
    <col min="2" max="2" width="13.77734375" style="60" customWidth="1"/>
    <col min="3" max="3" width="11.5546875" style="60" customWidth="1"/>
    <col min="4" max="4" width="8.77734375" style="238" customWidth="1"/>
    <col min="5" max="5" width="8.77734375" style="239" customWidth="1"/>
    <col min="6" max="6" width="7.77734375" style="60" customWidth="1"/>
    <col min="7" max="8" width="7.77734375" style="250" customWidth="1"/>
    <col min="9" max="9" width="7.77734375" style="60" customWidth="1"/>
    <col min="10" max="16384" width="8.88671875" style="60"/>
  </cols>
  <sheetData>
    <row r="1" spans="1:11" s="204" customFormat="1" ht="26.25" x14ac:dyDescent="0.4">
      <c r="A1" s="206" t="s">
        <v>0</v>
      </c>
      <c r="B1" s="351" t="s">
        <v>65</v>
      </c>
      <c r="C1" s="351"/>
      <c r="D1" s="351"/>
      <c r="E1" s="351"/>
      <c r="F1" s="351"/>
      <c r="G1" s="437" t="s">
        <v>1</v>
      </c>
      <c r="H1" s="438"/>
      <c r="I1" s="439"/>
    </row>
    <row r="2" spans="1:11" s="204" customFormat="1" ht="26.25" x14ac:dyDescent="0.4">
      <c r="A2" s="207" t="s">
        <v>2</v>
      </c>
      <c r="B2" s="352" t="s">
        <v>69</v>
      </c>
      <c r="C2" s="352"/>
      <c r="D2" s="352"/>
      <c r="E2" s="352"/>
      <c r="F2" s="352"/>
      <c r="G2" s="440"/>
      <c r="H2" s="441"/>
      <c r="I2" s="442"/>
    </row>
    <row r="3" spans="1:11" s="210" customFormat="1" ht="26.25" thickBot="1" x14ac:dyDescent="0.4">
      <c r="A3" s="258">
        <f>WWTP!E5</f>
        <v>0</v>
      </c>
      <c r="B3" s="419" t="s">
        <v>173</v>
      </c>
      <c r="C3" s="419"/>
      <c r="D3" s="419"/>
      <c r="E3" s="419"/>
      <c r="F3" s="419"/>
      <c r="G3" s="443" t="s">
        <v>60</v>
      </c>
      <c r="H3" s="444"/>
      <c r="I3" s="445"/>
    </row>
    <row r="5" spans="1:11" ht="33.75" x14ac:dyDescent="0.25">
      <c r="A5" s="446" t="s">
        <v>233</v>
      </c>
      <c r="B5" s="446"/>
      <c r="C5" s="446"/>
      <c r="D5" s="446"/>
      <c r="E5" s="446"/>
      <c r="F5" s="446"/>
      <c r="G5" s="446"/>
      <c r="H5" s="446"/>
      <c r="I5" s="446"/>
    </row>
    <row r="6" spans="1:11" x14ac:dyDescent="0.25">
      <c r="B6" s="296"/>
      <c r="C6" s="297" t="s">
        <v>232</v>
      </c>
      <c r="D6" s="436">
        <f>WWTP!$Y$29</f>
        <v>0</v>
      </c>
      <c r="E6" s="435"/>
      <c r="F6" s="435"/>
      <c r="G6" s="435"/>
      <c r="H6" s="435"/>
    </row>
    <row r="7" spans="1:11" x14ac:dyDescent="0.25">
      <c r="A7" s="297" t="s">
        <v>228</v>
      </c>
      <c r="B7" s="296"/>
      <c r="C7" s="297" t="s">
        <v>231</v>
      </c>
      <c r="D7" s="436"/>
      <c r="E7" s="307"/>
      <c r="F7" s="296"/>
      <c r="G7" s="297"/>
      <c r="H7" s="297"/>
    </row>
    <row r="8" spans="1:11" x14ac:dyDescent="0.25">
      <c r="A8" s="296"/>
      <c r="B8" s="296"/>
      <c r="C8" s="308"/>
      <c r="D8" s="296"/>
      <c r="E8" s="298"/>
      <c r="F8" s="296"/>
      <c r="G8" s="297"/>
      <c r="H8" s="297"/>
    </row>
    <row r="9" spans="1:11" ht="18.75" x14ac:dyDescent="0.25">
      <c r="A9" s="309" t="s">
        <v>268</v>
      </c>
      <c r="B9" s="308"/>
      <c r="C9" s="298"/>
      <c r="D9" s="296"/>
      <c r="E9" s="297"/>
      <c r="F9" s="297"/>
      <c r="G9" s="296"/>
      <c r="H9" s="296"/>
      <c r="I9" s="269"/>
      <c r="J9" s="269"/>
      <c r="K9" s="269"/>
    </row>
    <row r="10" spans="1:11" x14ac:dyDescent="0.25">
      <c r="B10" s="278" t="s">
        <v>259</v>
      </c>
      <c r="C10" s="277"/>
      <c r="D10" s="318" t="s">
        <v>262</v>
      </c>
      <c r="E10" s="318" t="s">
        <v>263</v>
      </c>
      <c r="F10" s="431" t="s">
        <v>264</v>
      </c>
      <c r="G10" s="434"/>
      <c r="H10" s="434"/>
      <c r="I10" s="433"/>
      <c r="J10" s="269"/>
      <c r="K10" s="269"/>
    </row>
    <row r="11" spans="1:11" x14ac:dyDescent="0.25">
      <c r="A11" s="285" t="s">
        <v>234</v>
      </c>
      <c r="B11" s="279" t="s">
        <v>260</v>
      </c>
      <c r="C11" s="292" t="s">
        <v>265</v>
      </c>
      <c r="D11" s="319" t="s">
        <v>266</v>
      </c>
      <c r="E11" s="319" t="s">
        <v>266</v>
      </c>
      <c r="F11" s="431" t="s">
        <v>262</v>
      </c>
      <c r="G11" s="432"/>
      <c r="H11" s="431" t="s">
        <v>263</v>
      </c>
      <c r="I11" s="433"/>
      <c r="J11" s="269"/>
      <c r="K11" s="269"/>
    </row>
    <row r="12" spans="1:11" x14ac:dyDescent="0.25">
      <c r="A12" s="286"/>
      <c r="B12" s="281" t="s">
        <v>261</v>
      </c>
      <c r="C12" s="276" t="s">
        <v>273</v>
      </c>
      <c r="D12" s="280" t="s">
        <v>272</v>
      </c>
      <c r="E12" s="280" t="s">
        <v>272</v>
      </c>
      <c r="F12" s="280" t="s">
        <v>267</v>
      </c>
      <c r="G12" s="280" t="s">
        <v>172</v>
      </c>
      <c r="H12" s="280" t="s">
        <v>267</v>
      </c>
      <c r="I12" s="282" t="s">
        <v>172</v>
      </c>
      <c r="J12" s="269"/>
      <c r="K12" s="269"/>
    </row>
    <row r="13" spans="1:11" x14ac:dyDescent="0.25">
      <c r="A13" s="288" t="s">
        <v>235</v>
      </c>
      <c r="B13" s="295"/>
      <c r="C13" s="295"/>
      <c r="D13" s="295"/>
      <c r="E13" s="295"/>
      <c r="F13" s="295"/>
      <c r="G13" s="295"/>
      <c r="H13" s="295"/>
      <c r="I13" s="295"/>
      <c r="J13" s="269"/>
      <c r="K13" s="269"/>
    </row>
    <row r="14" spans="1:11" x14ac:dyDescent="0.25">
      <c r="A14" s="289" t="s">
        <v>236</v>
      </c>
      <c r="B14" s="287">
        <v>86.37</v>
      </c>
      <c r="C14" s="293"/>
      <c r="D14" s="294"/>
      <c r="E14" s="294"/>
      <c r="F14" s="283">
        <f>D14*B14</f>
        <v>0</v>
      </c>
      <c r="G14" s="284">
        <f>F14/2000</f>
        <v>0</v>
      </c>
      <c r="H14" s="283">
        <f>E14*B14</f>
        <v>0</v>
      </c>
      <c r="I14" s="306">
        <f>H14/2000</f>
        <v>0</v>
      </c>
      <c r="J14" s="269"/>
      <c r="K14" s="269"/>
    </row>
    <row r="15" spans="1:11" x14ac:dyDescent="0.25">
      <c r="A15" s="289" t="s">
        <v>237</v>
      </c>
      <c r="B15" s="287">
        <v>0.28999999999999998</v>
      </c>
      <c r="C15" s="293"/>
      <c r="D15" s="294"/>
      <c r="E15" s="294"/>
      <c r="F15" s="283">
        <f>D15*B15</f>
        <v>0</v>
      </c>
      <c r="G15" s="284">
        <f t="shared" ref="G15:G36" si="0">F15/2000</f>
        <v>0</v>
      </c>
      <c r="H15" s="283">
        <f>E15*B15</f>
        <v>0</v>
      </c>
      <c r="I15" s="306">
        <f t="shared" ref="I15:I36" si="1">H15/2000</f>
        <v>0</v>
      </c>
      <c r="J15" s="269"/>
      <c r="K15" s="269"/>
    </row>
    <row r="16" spans="1:11" x14ac:dyDescent="0.25">
      <c r="A16" s="289" t="s">
        <v>238</v>
      </c>
      <c r="B16" s="287">
        <v>7.54</v>
      </c>
      <c r="C16" s="293"/>
      <c r="D16" s="294"/>
      <c r="E16" s="294"/>
      <c r="F16" s="283">
        <f>D16*B16</f>
        <v>0</v>
      </c>
      <c r="G16" s="284">
        <f t="shared" si="0"/>
        <v>0</v>
      </c>
      <c r="H16" s="283">
        <f>E16*B16</f>
        <v>0</v>
      </c>
      <c r="I16" s="306">
        <f t="shared" si="1"/>
        <v>0</v>
      </c>
      <c r="J16" s="269"/>
      <c r="K16" s="269"/>
    </row>
    <row r="17" spans="1:11" x14ac:dyDescent="0.25">
      <c r="A17" s="289" t="s">
        <v>239</v>
      </c>
      <c r="B17" s="287">
        <v>36.69</v>
      </c>
      <c r="C17" s="293"/>
      <c r="D17" s="294"/>
      <c r="E17" s="294"/>
      <c r="F17" s="283">
        <f>D17*B17</f>
        <v>0</v>
      </c>
      <c r="G17" s="284">
        <f t="shared" si="0"/>
        <v>0</v>
      </c>
      <c r="H17" s="283">
        <f>E17*B17</f>
        <v>0</v>
      </c>
      <c r="I17" s="306">
        <f t="shared" si="1"/>
        <v>0</v>
      </c>
      <c r="J17" s="269"/>
      <c r="K17" s="269"/>
    </row>
    <row r="18" spans="1:11" x14ac:dyDescent="0.25">
      <c r="A18" s="289" t="s">
        <v>240</v>
      </c>
      <c r="B18" s="287">
        <v>106.96</v>
      </c>
      <c r="C18" s="293"/>
      <c r="D18" s="294"/>
      <c r="E18" s="294"/>
      <c r="F18" s="283">
        <f>D18*B18</f>
        <v>0</v>
      </c>
      <c r="G18" s="284">
        <f t="shared" si="0"/>
        <v>0</v>
      </c>
      <c r="H18" s="283">
        <f>E18*B18</f>
        <v>0</v>
      </c>
      <c r="I18" s="306">
        <f t="shared" si="1"/>
        <v>0</v>
      </c>
      <c r="J18" s="269"/>
      <c r="K18" s="269"/>
    </row>
    <row r="19" spans="1:11" x14ac:dyDescent="0.25">
      <c r="A19" s="290" t="s">
        <v>241</v>
      </c>
      <c r="B19" s="295"/>
      <c r="C19" s="295"/>
      <c r="D19" s="295"/>
      <c r="E19" s="295"/>
      <c r="F19" s="304"/>
      <c r="G19" s="305"/>
      <c r="H19" s="295"/>
      <c r="I19" s="305"/>
      <c r="J19" s="269"/>
      <c r="K19" s="269"/>
    </row>
    <row r="20" spans="1:11" x14ac:dyDescent="0.25">
      <c r="A20" s="289" t="s">
        <v>242</v>
      </c>
      <c r="B20" s="287">
        <v>185.75</v>
      </c>
      <c r="C20" s="293"/>
      <c r="D20" s="294"/>
      <c r="E20" s="294"/>
      <c r="F20" s="283">
        <f t="shared" ref="F20:F36" si="2">D20*B20</f>
        <v>0</v>
      </c>
      <c r="G20" s="284">
        <f t="shared" si="0"/>
        <v>0</v>
      </c>
      <c r="H20" s="283">
        <f t="shared" ref="H20:H36" si="3">E20*B20</f>
        <v>0</v>
      </c>
      <c r="I20" s="306">
        <f t="shared" si="1"/>
        <v>0</v>
      </c>
      <c r="J20" s="269"/>
      <c r="K20" s="269"/>
    </row>
    <row r="21" spans="1:11" x14ac:dyDescent="0.25">
      <c r="A21" s="290" t="s">
        <v>243</v>
      </c>
      <c r="B21" s="295"/>
      <c r="C21" s="295"/>
      <c r="D21" s="295"/>
      <c r="E21" s="295"/>
      <c r="F21" s="304"/>
      <c r="G21" s="305"/>
      <c r="H21" s="295"/>
      <c r="I21" s="305"/>
      <c r="J21" s="269"/>
      <c r="K21" s="269"/>
    </row>
    <row r="22" spans="1:11" x14ac:dyDescent="0.25">
      <c r="A22" s="289" t="s">
        <v>244</v>
      </c>
      <c r="B22" s="287">
        <v>29.98</v>
      </c>
      <c r="C22" s="293"/>
      <c r="D22" s="294"/>
      <c r="E22" s="294"/>
      <c r="F22" s="283">
        <f t="shared" si="2"/>
        <v>0</v>
      </c>
      <c r="G22" s="284">
        <f t="shared" si="0"/>
        <v>0</v>
      </c>
      <c r="H22" s="283">
        <f t="shared" si="3"/>
        <v>0</v>
      </c>
      <c r="I22" s="306">
        <f t="shared" si="1"/>
        <v>0</v>
      </c>
      <c r="J22" s="269"/>
      <c r="K22" s="269"/>
    </row>
    <row r="23" spans="1:11" x14ac:dyDescent="0.25">
      <c r="A23" s="289" t="s">
        <v>245</v>
      </c>
      <c r="B23" s="287">
        <v>12.29</v>
      </c>
      <c r="C23" s="293"/>
      <c r="D23" s="294"/>
      <c r="E23" s="294"/>
      <c r="F23" s="283">
        <f t="shared" si="2"/>
        <v>0</v>
      </c>
      <c r="G23" s="284">
        <f t="shared" si="0"/>
        <v>0</v>
      </c>
      <c r="H23" s="283">
        <f t="shared" si="3"/>
        <v>0</v>
      </c>
      <c r="I23" s="306">
        <f t="shared" si="1"/>
        <v>0</v>
      </c>
      <c r="J23" s="269"/>
      <c r="K23" s="269"/>
    </row>
    <row r="24" spans="1:11" x14ac:dyDescent="0.25">
      <c r="A24" s="289" t="s">
        <v>246</v>
      </c>
      <c r="B24" s="287">
        <v>0.57999999999999996</v>
      </c>
      <c r="C24" s="293"/>
      <c r="D24" s="294"/>
      <c r="E24" s="294"/>
      <c r="F24" s="283">
        <f t="shared" si="2"/>
        <v>0</v>
      </c>
      <c r="G24" s="284">
        <f t="shared" si="0"/>
        <v>0</v>
      </c>
      <c r="H24" s="283">
        <f t="shared" si="3"/>
        <v>0</v>
      </c>
      <c r="I24" s="306">
        <f t="shared" si="1"/>
        <v>0</v>
      </c>
      <c r="J24" s="269"/>
      <c r="K24" s="269"/>
    </row>
    <row r="25" spans="1:11" x14ac:dyDescent="0.25">
      <c r="A25" s="289" t="s">
        <v>247</v>
      </c>
      <c r="B25" s="287">
        <v>0.91</v>
      </c>
      <c r="C25" s="293"/>
      <c r="D25" s="294"/>
      <c r="E25" s="294"/>
      <c r="F25" s="283">
        <f t="shared" si="2"/>
        <v>0</v>
      </c>
      <c r="G25" s="284">
        <f t="shared" si="0"/>
        <v>0</v>
      </c>
      <c r="H25" s="283">
        <f t="shared" si="3"/>
        <v>0</v>
      </c>
      <c r="I25" s="306">
        <f t="shared" si="1"/>
        <v>0</v>
      </c>
      <c r="J25" s="269"/>
      <c r="K25" s="269"/>
    </row>
    <row r="26" spans="1:11" x14ac:dyDescent="0.25">
      <c r="A26" s="289" t="s">
        <v>248</v>
      </c>
      <c r="B26" s="287">
        <v>0.14000000000000001</v>
      </c>
      <c r="C26" s="293"/>
      <c r="D26" s="294"/>
      <c r="E26" s="294"/>
      <c r="F26" s="283">
        <f t="shared" si="2"/>
        <v>0</v>
      </c>
      <c r="G26" s="284">
        <f t="shared" si="0"/>
        <v>0</v>
      </c>
      <c r="H26" s="283">
        <f t="shared" si="3"/>
        <v>0</v>
      </c>
      <c r="I26" s="306">
        <f t="shared" si="1"/>
        <v>0</v>
      </c>
      <c r="J26" s="269"/>
      <c r="K26" s="269"/>
    </row>
    <row r="27" spans="1:11" x14ac:dyDescent="0.25">
      <c r="A27" s="289" t="s">
        <v>249</v>
      </c>
      <c r="B27" s="287">
        <v>523.55999999999995</v>
      </c>
      <c r="C27" s="293"/>
      <c r="D27" s="294"/>
      <c r="E27" s="294"/>
      <c r="F27" s="283">
        <f t="shared" si="2"/>
        <v>0</v>
      </c>
      <c r="G27" s="284">
        <f t="shared" si="0"/>
        <v>0</v>
      </c>
      <c r="H27" s="283">
        <f t="shared" si="3"/>
        <v>0</v>
      </c>
      <c r="I27" s="306">
        <f t="shared" si="1"/>
        <v>0</v>
      </c>
      <c r="J27" s="269"/>
      <c r="K27" s="269"/>
    </row>
    <row r="28" spans="1:11" x14ac:dyDescent="0.25">
      <c r="A28" s="290" t="s">
        <v>250</v>
      </c>
      <c r="B28" s="295"/>
      <c r="C28" s="295"/>
      <c r="D28" s="295"/>
      <c r="E28" s="295"/>
      <c r="F28" s="304"/>
      <c r="G28" s="305"/>
      <c r="H28" s="295"/>
      <c r="I28" s="305"/>
      <c r="J28" s="269"/>
      <c r="K28" s="269"/>
    </row>
    <row r="29" spans="1:11" x14ac:dyDescent="0.25">
      <c r="A29" s="291" t="s">
        <v>251</v>
      </c>
      <c r="B29" s="287">
        <v>12.28</v>
      </c>
      <c r="C29" s="293"/>
      <c r="D29" s="294"/>
      <c r="E29" s="294"/>
      <c r="F29" s="283">
        <f t="shared" si="2"/>
        <v>0</v>
      </c>
      <c r="G29" s="284">
        <f t="shared" si="0"/>
        <v>0</v>
      </c>
      <c r="H29" s="283">
        <f t="shared" si="3"/>
        <v>0</v>
      </c>
      <c r="I29" s="306">
        <f t="shared" si="1"/>
        <v>0</v>
      </c>
      <c r="J29" s="269"/>
      <c r="K29" s="269"/>
    </row>
    <row r="30" spans="1:11" x14ac:dyDescent="0.25">
      <c r="A30" s="291" t="s">
        <v>252</v>
      </c>
      <c r="B30" s="287">
        <v>0.14000000000000001</v>
      </c>
      <c r="C30" s="293"/>
      <c r="D30" s="294"/>
      <c r="E30" s="294"/>
      <c r="F30" s="283">
        <f t="shared" si="2"/>
        <v>0</v>
      </c>
      <c r="G30" s="284">
        <f t="shared" si="0"/>
        <v>0</v>
      </c>
      <c r="H30" s="283">
        <f t="shared" si="3"/>
        <v>0</v>
      </c>
      <c r="I30" s="306">
        <f t="shared" si="1"/>
        <v>0</v>
      </c>
      <c r="J30" s="269"/>
      <c r="K30" s="269"/>
    </row>
    <row r="31" spans="1:11" ht="30" x14ac:dyDescent="0.25">
      <c r="A31" s="291" t="s">
        <v>253</v>
      </c>
      <c r="B31" s="287">
        <v>0.04</v>
      </c>
      <c r="C31" s="293"/>
      <c r="D31" s="294"/>
      <c r="E31" s="294"/>
      <c r="F31" s="283">
        <f t="shared" si="2"/>
        <v>0</v>
      </c>
      <c r="G31" s="284">
        <f t="shared" si="0"/>
        <v>0</v>
      </c>
      <c r="H31" s="283">
        <f t="shared" si="3"/>
        <v>0</v>
      </c>
      <c r="I31" s="306">
        <f t="shared" si="1"/>
        <v>0</v>
      </c>
      <c r="J31" s="269"/>
      <c r="K31" s="269"/>
    </row>
    <row r="32" spans="1:11" x14ac:dyDescent="0.25">
      <c r="A32" s="291" t="s">
        <v>254</v>
      </c>
      <c r="B32" s="287">
        <v>0.03</v>
      </c>
      <c r="C32" s="293"/>
      <c r="D32" s="294"/>
      <c r="E32" s="294"/>
      <c r="F32" s="283">
        <f t="shared" si="2"/>
        <v>0</v>
      </c>
      <c r="G32" s="284">
        <f t="shared" si="0"/>
        <v>0</v>
      </c>
      <c r="H32" s="283">
        <f t="shared" si="3"/>
        <v>0</v>
      </c>
      <c r="I32" s="306">
        <f t="shared" si="1"/>
        <v>0</v>
      </c>
      <c r="J32" s="269"/>
      <c r="K32" s="269"/>
    </row>
    <row r="33" spans="1:11" x14ac:dyDescent="0.25">
      <c r="A33" s="291" t="s">
        <v>255</v>
      </c>
      <c r="B33" s="287">
        <v>6.1</v>
      </c>
      <c r="C33" s="293"/>
      <c r="D33" s="294"/>
      <c r="E33" s="294"/>
      <c r="F33" s="283">
        <f t="shared" si="2"/>
        <v>0</v>
      </c>
      <c r="G33" s="284">
        <f t="shared" si="0"/>
        <v>0</v>
      </c>
      <c r="H33" s="283">
        <f t="shared" si="3"/>
        <v>0</v>
      </c>
      <c r="I33" s="306">
        <f t="shared" si="1"/>
        <v>0</v>
      </c>
      <c r="J33" s="269"/>
      <c r="K33" s="269"/>
    </row>
    <row r="34" spans="1:11" x14ac:dyDescent="0.25">
      <c r="A34" s="291" t="s">
        <v>256</v>
      </c>
      <c r="B34" s="287">
        <v>14.77</v>
      </c>
      <c r="C34" s="293"/>
      <c r="D34" s="294"/>
      <c r="E34" s="294"/>
      <c r="F34" s="283">
        <f t="shared" si="2"/>
        <v>0</v>
      </c>
      <c r="G34" s="284">
        <f t="shared" si="0"/>
        <v>0</v>
      </c>
      <c r="H34" s="283">
        <f t="shared" si="3"/>
        <v>0</v>
      </c>
      <c r="I34" s="306">
        <f t="shared" si="1"/>
        <v>0</v>
      </c>
      <c r="J34" s="269"/>
      <c r="K34" s="269"/>
    </row>
    <row r="35" spans="1:11" x14ac:dyDescent="0.25">
      <c r="A35" s="291" t="s">
        <v>257</v>
      </c>
      <c r="B35" s="287">
        <v>1.73</v>
      </c>
      <c r="C35" s="293"/>
      <c r="D35" s="294"/>
      <c r="E35" s="294"/>
      <c r="F35" s="283">
        <f t="shared" si="2"/>
        <v>0</v>
      </c>
      <c r="G35" s="284">
        <f t="shared" si="0"/>
        <v>0</v>
      </c>
      <c r="H35" s="283">
        <f t="shared" si="3"/>
        <v>0</v>
      </c>
      <c r="I35" s="306">
        <f t="shared" si="1"/>
        <v>0</v>
      </c>
      <c r="J35" s="269"/>
      <c r="K35" s="269"/>
    </row>
    <row r="36" spans="1:11" x14ac:dyDescent="0.25">
      <c r="A36" s="291" t="s">
        <v>258</v>
      </c>
      <c r="B36" s="287">
        <v>13.01</v>
      </c>
      <c r="C36" s="293"/>
      <c r="D36" s="294"/>
      <c r="E36" s="294"/>
      <c r="F36" s="283">
        <f t="shared" si="2"/>
        <v>0</v>
      </c>
      <c r="G36" s="284">
        <f t="shared" si="0"/>
        <v>0</v>
      </c>
      <c r="H36" s="283">
        <f t="shared" si="3"/>
        <v>0</v>
      </c>
      <c r="I36" s="306">
        <f t="shared" si="1"/>
        <v>0</v>
      </c>
      <c r="J36" s="269"/>
      <c r="K36" s="269"/>
    </row>
    <row r="37" spans="1:11" x14ac:dyDescent="0.25">
      <c r="A37" s="299"/>
      <c r="B37" s="299"/>
      <c r="C37" s="299"/>
      <c r="D37" s="299"/>
      <c r="E37" s="300" t="s">
        <v>269</v>
      </c>
      <c r="F37" s="323">
        <f>SUM(F14:F36)</f>
        <v>0</v>
      </c>
      <c r="G37" s="324">
        <f>SUM(G14:G36)</f>
        <v>0</v>
      </c>
      <c r="H37" s="325">
        <f>SUM(H14:H36)</f>
        <v>0</v>
      </c>
      <c r="I37" s="324">
        <f>SUM(I14:I36)</f>
        <v>0</v>
      </c>
      <c r="J37" s="296"/>
      <c r="K37" s="269"/>
    </row>
    <row r="38" spans="1:11" x14ac:dyDescent="0.25">
      <c r="A38" s="299"/>
      <c r="B38" s="299"/>
      <c r="C38" s="299"/>
      <c r="D38" s="299"/>
      <c r="E38" s="302"/>
      <c r="F38" s="299"/>
      <c r="G38" s="301"/>
      <c r="H38" s="301"/>
      <c r="I38" s="299"/>
      <c r="J38" s="296"/>
      <c r="K38" s="269"/>
    </row>
    <row r="39" spans="1:11" x14ac:dyDescent="0.25">
      <c r="A39" s="299"/>
      <c r="B39" s="299"/>
      <c r="C39" s="299"/>
      <c r="D39" s="299"/>
      <c r="E39" s="302"/>
      <c r="F39" s="299"/>
      <c r="G39" s="301"/>
      <c r="H39" s="301"/>
      <c r="I39" s="299"/>
      <c r="J39" s="296"/>
      <c r="K39" s="269"/>
    </row>
    <row r="40" spans="1:11" ht="18.75" x14ac:dyDescent="0.3">
      <c r="A40" s="310" t="s">
        <v>270</v>
      </c>
      <c r="B40" s="299"/>
      <c r="C40" s="299"/>
      <c r="D40" s="299"/>
      <c r="E40" s="302"/>
      <c r="F40" s="299"/>
      <c r="G40" s="301"/>
      <c r="H40" s="301"/>
      <c r="I40" s="299"/>
      <c r="J40" s="296"/>
      <c r="K40" s="269"/>
    </row>
    <row r="41" spans="1:11" x14ac:dyDescent="0.25">
      <c r="A41" s="314"/>
      <c r="B41" s="311" t="s">
        <v>259</v>
      </c>
      <c r="C41" s="277"/>
      <c r="D41" s="318" t="s">
        <v>262</v>
      </c>
      <c r="E41" s="318" t="s">
        <v>263</v>
      </c>
      <c r="F41" s="431" t="s">
        <v>271</v>
      </c>
      <c r="G41" s="434"/>
      <c r="H41" s="434"/>
      <c r="I41" s="433"/>
      <c r="J41" s="296"/>
      <c r="K41" s="269"/>
    </row>
    <row r="42" spans="1:11" x14ac:dyDescent="0.25">
      <c r="A42" s="315" t="s">
        <v>234</v>
      </c>
      <c r="B42" s="312" t="s">
        <v>260</v>
      </c>
      <c r="C42" s="292" t="s">
        <v>265</v>
      </c>
      <c r="D42" s="319" t="s">
        <v>266</v>
      </c>
      <c r="E42" s="319" t="s">
        <v>266</v>
      </c>
      <c r="F42" s="431" t="s">
        <v>262</v>
      </c>
      <c r="G42" s="432"/>
      <c r="H42" s="431" t="s">
        <v>263</v>
      </c>
      <c r="I42" s="433"/>
      <c r="J42" s="296"/>
      <c r="K42" s="269"/>
    </row>
    <row r="43" spans="1:11" x14ac:dyDescent="0.25">
      <c r="A43" s="316"/>
      <c r="B43" s="313" t="s">
        <v>261</v>
      </c>
      <c r="C43" s="276" t="s">
        <v>273</v>
      </c>
      <c r="D43" s="280" t="s">
        <v>272</v>
      </c>
      <c r="E43" s="280" t="s">
        <v>272</v>
      </c>
      <c r="F43" s="280" t="s">
        <v>267</v>
      </c>
      <c r="G43" s="280" t="s">
        <v>172</v>
      </c>
      <c r="H43" s="280" t="s">
        <v>267</v>
      </c>
      <c r="I43" s="282" t="s">
        <v>172</v>
      </c>
      <c r="J43" s="296"/>
      <c r="K43" s="269"/>
    </row>
    <row r="44" spans="1:11" x14ac:dyDescent="0.25">
      <c r="A44" s="317" t="s">
        <v>275</v>
      </c>
      <c r="B44" s="313">
        <v>19</v>
      </c>
      <c r="C44" s="276" t="s">
        <v>274</v>
      </c>
      <c r="D44" s="326">
        <f>D14</f>
        <v>0</v>
      </c>
      <c r="E44" s="326">
        <f>E14</f>
        <v>0</v>
      </c>
      <c r="F44" s="283">
        <f>D44*B44</f>
        <v>0</v>
      </c>
      <c r="G44" s="284">
        <f>F44/2000</f>
        <v>0</v>
      </c>
      <c r="H44" s="283">
        <f>E44*B44</f>
        <v>0</v>
      </c>
      <c r="I44" s="306">
        <f>H44/2000</f>
        <v>0</v>
      </c>
      <c r="J44" s="296"/>
      <c r="K44" s="269"/>
    </row>
    <row r="45" spans="1:11" x14ac:dyDescent="0.25">
      <c r="A45" s="299"/>
      <c r="B45" s="299"/>
      <c r="C45" s="299"/>
      <c r="D45" s="299"/>
      <c r="E45" s="300" t="s">
        <v>276</v>
      </c>
      <c r="F45" s="320">
        <f>F44</f>
        <v>0</v>
      </c>
      <c r="G45" s="321">
        <f>G44</f>
        <v>0</v>
      </c>
      <c r="H45" s="320">
        <f>H44</f>
        <v>0</v>
      </c>
      <c r="I45" s="322">
        <f>I44</f>
        <v>0</v>
      </c>
      <c r="J45" s="296"/>
      <c r="K45" s="269"/>
    </row>
    <row r="46" spans="1:11" x14ac:dyDescent="0.25">
      <c r="A46" s="299"/>
      <c r="B46" s="299"/>
      <c r="C46" s="299"/>
      <c r="D46" s="299"/>
      <c r="E46"/>
      <c r="F46"/>
      <c r="G46"/>
      <c r="H46"/>
      <c r="I46" s="303"/>
    </row>
    <row r="47" spans="1:11" x14ac:dyDescent="0.25">
      <c r="A47" s="269"/>
      <c r="B47" s="269"/>
      <c r="C47" s="269"/>
      <c r="D47" s="269"/>
    </row>
    <row r="48" spans="1:11" x14ac:dyDescent="0.25">
      <c r="A48" s="241" t="s">
        <v>277</v>
      </c>
      <c r="B48"/>
      <c r="C48"/>
      <c r="D48" s="237"/>
    </row>
    <row r="49" spans="1:5" x14ac:dyDescent="0.25">
      <c r="B49" s="243" t="s">
        <v>181</v>
      </c>
      <c r="C49" s="245" t="s">
        <v>184</v>
      </c>
      <c r="D49" t="s">
        <v>182</v>
      </c>
    </row>
    <row r="50" spans="1:5" x14ac:dyDescent="0.25">
      <c r="A50"/>
      <c r="B50" s="241" t="s">
        <v>183</v>
      </c>
      <c r="C50" s="244" t="s">
        <v>184</v>
      </c>
      <c r="D50" s="430">
        <v>2.2046E-9</v>
      </c>
      <c r="E50" s="430"/>
    </row>
    <row r="51" spans="1:5" x14ac:dyDescent="0.25">
      <c r="A51"/>
      <c r="B51" s="241" t="s">
        <v>185</v>
      </c>
      <c r="C51" s="244" t="s">
        <v>184</v>
      </c>
      <c r="D51" s="246">
        <v>3.7850000000000001</v>
      </c>
    </row>
    <row r="52" spans="1:5" x14ac:dyDescent="0.25">
      <c r="A52"/>
      <c r="B52" s="241" t="s">
        <v>186</v>
      </c>
      <c r="C52" s="244" t="s">
        <v>184</v>
      </c>
      <c r="D52" s="237" t="s">
        <v>187</v>
      </c>
    </row>
    <row r="53" spans="1:5" x14ac:dyDescent="0.25">
      <c r="A53"/>
      <c r="B53"/>
      <c r="C53"/>
      <c r="D53" s="237"/>
    </row>
    <row r="54" spans="1:5" x14ac:dyDescent="0.25">
      <c r="B54" s="243" t="s">
        <v>188</v>
      </c>
      <c r="C54" s="247">
        <f>D50*D51*1000000</f>
        <v>8.3444110000000012E-3</v>
      </c>
    </row>
    <row r="74" ht="16.5" customHeight="1" x14ac:dyDescent="0.25"/>
  </sheetData>
  <mergeCells count="16">
    <mergeCell ref="G1:I1"/>
    <mergeCell ref="G2:I2"/>
    <mergeCell ref="G3:I3"/>
    <mergeCell ref="A5:I5"/>
    <mergeCell ref="B1:F1"/>
    <mergeCell ref="B2:F2"/>
    <mergeCell ref="B3:F3"/>
    <mergeCell ref="D50:E50"/>
    <mergeCell ref="F11:G11"/>
    <mergeCell ref="H11:I11"/>
    <mergeCell ref="F10:I10"/>
    <mergeCell ref="F41:I41"/>
    <mergeCell ref="E6:H6"/>
    <mergeCell ref="D6:D7"/>
    <mergeCell ref="F42:G42"/>
    <mergeCell ref="H42:I42"/>
  </mergeCells>
  <printOptions horizontalCentered="1"/>
  <pageMargins left="0.25" right="0.25" top="0.25" bottom="0.25" header="0.25" footer="0.5"/>
  <pageSetup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WWTP</vt:lpstr>
      <vt:lpstr>Toxic_Emission_By_Influent</vt:lpstr>
      <vt:lpstr>Criteria_Emission_By_Influent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 Smith</dc:creator>
  <cp:lastModifiedBy>Barbara Lods</cp:lastModifiedBy>
  <cp:lastPrinted>2009-08-18T21:02:39Z</cp:lastPrinted>
  <dcterms:created xsi:type="dcterms:W3CDTF">1996-10-03T19:15:39Z</dcterms:created>
  <dcterms:modified xsi:type="dcterms:W3CDTF">2023-02-06T23:40:49Z</dcterms:modified>
</cp:coreProperties>
</file>